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efra.sharepoint.com/teams/Team2777/Publication reports/NECR/NECR510/Final docs/"/>
    </mc:Choice>
  </mc:AlternateContent>
  <xr:revisionPtr revIDLastSave="0" documentId="8_{C119A823-F122-42F3-AAFC-5AFA2045A5A7}" xr6:coauthVersionLast="47" xr6:coauthVersionMax="47" xr10:uidLastSave="{00000000-0000-0000-0000-000000000000}"/>
  <workbookProtection lockStructure="1"/>
  <bookViews>
    <workbookView xWindow="-120" yWindow="-16320" windowWidth="29040" windowHeight="15720" xr2:uid="{9433A4B3-8337-4D0E-89FD-B532C5879A45}"/>
  </bookViews>
  <sheets>
    <sheet name="Cover" sheetId="11" r:id="rId1"/>
    <sheet name="Introduction" sheetId="10" r:id="rId2"/>
    <sheet name="NCA" sheetId="8" r:id="rId3"/>
    <sheet name="National Parks" sheetId="7" r:id="rId4"/>
    <sheet name="National Landscapes" sheetId="6" r:id="rId5"/>
  </sheets>
  <definedNames>
    <definedName name="_xlnm._FilterDatabase" localSheetId="2" hidden="1">NCA!$2:$253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5" i="8" l="1"/>
  <c r="F255" i="8"/>
  <c r="G255" i="8"/>
  <c r="H255" i="8"/>
  <c r="I255" i="8"/>
  <c r="J255" i="8"/>
  <c r="K255" i="8"/>
  <c r="L255" i="8"/>
  <c r="M255" i="8"/>
  <c r="D255" i="8"/>
  <c r="XFD175" i="8"/>
  <c r="XFD57" i="8"/>
  <c r="XFD184" i="8"/>
  <c r="XFD204" i="8"/>
  <c r="XFD190" i="8"/>
  <c r="XFD164" i="8"/>
  <c r="XFD140" i="8"/>
  <c r="XFD250" i="8"/>
  <c r="XFD75" i="8"/>
  <c r="XFD98" i="8"/>
  <c r="XFD167" i="8"/>
  <c r="XFD211" i="8"/>
  <c r="XFD234" i="8"/>
  <c r="XFD50" i="8"/>
  <c r="XFD114" i="8"/>
  <c r="XFD217" i="8"/>
  <c r="XFD105" i="8"/>
  <c r="XFD23" i="8"/>
  <c r="XFD163" i="8"/>
  <c r="XFD56" i="8"/>
  <c r="XFD85" i="8"/>
  <c r="XFD206" i="8"/>
  <c r="XFD87" i="8"/>
  <c r="XFD77" i="8"/>
  <c r="XFD252" i="8"/>
  <c r="XFD109" i="8"/>
  <c r="XFD25" i="8"/>
  <c r="XFD8" i="8"/>
  <c r="XFD249" i="8"/>
  <c r="XFD46" i="8"/>
  <c r="XFD227" i="8"/>
  <c r="XFD149" i="8"/>
  <c r="XFD147" i="8"/>
  <c r="XFD242" i="8"/>
  <c r="XFD54" i="8"/>
  <c r="XFD214" i="8"/>
  <c r="XFD89" i="8"/>
  <c r="XFD45" i="8"/>
  <c r="XFD19" i="8"/>
  <c r="XFD198" i="8"/>
  <c r="XFD61" i="8"/>
  <c r="XFD93" i="8"/>
  <c r="XFD70" i="8"/>
  <c r="XFD197" i="8"/>
  <c r="XFD136" i="8"/>
  <c r="XFD245" i="8"/>
  <c r="XFD42" i="8"/>
  <c r="XFD52" i="8"/>
  <c r="XFD130" i="8"/>
  <c r="XFD68" i="8"/>
  <c r="XFD123" i="8"/>
  <c r="XFD165" i="8"/>
  <c r="XFD106" i="8"/>
  <c r="XFD171" i="8"/>
  <c r="XFD161" i="8"/>
  <c r="XFD158" i="8"/>
  <c r="XFD97" i="8"/>
  <c r="XFD80" i="8"/>
  <c r="XFD29" i="8"/>
  <c r="XFD170" i="8"/>
  <c r="XFD146" i="8"/>
  <c r="XFD230" i="8"/>
  <c r="XFD125" i="8"/>
  <c r="XFD193" i="8"/>
  <c r="XFD71" i="8"/>
  <c r="XFD102" i="8"/>
  <c r="XFD145" i="8"/>
  <c r="XFD173" i="8"/>
  <c r="XFD126" i="8"/>
  <c r="XFD240" i="8"/>
  <c r="XFD135" i="8"/>
  <c r="XFD112" i="8"/>
  <c r="XFD27" i="8"/>
  <c r="XFD21" i="8"/>
  <c r="XFD224" i="8"/>
  <c r="XFD113" i="8"/>
  <c r="XFD221" i="8"/>
  <c r="XFD110" i="8"/>
  <c r="XFD243" i="8"/>
  <c r="XFD182" i="8"/>
  <c r="XFD143" i="8"/>
  <c r="XFD31" i="8"/>
  <c r="XFD160" i="8"/>
  <c r="XFD111" i="8"/>
  <c r="XFD100" i="8"/>
  <c r="XFD209" i="8"/>
  <c r="XFD239" i="8"/>
  <c r="XFD95" i="8"/>
  <c r="XFD83" i="8"/>
  <c r="XFD32" i="8"/>
  <c r="XFD248" i="8"/>
  <c r="XFD151" i="8"/>
  <c r="XFD79" i="8"/>
  <c r="XFD67" i="8"/>
  <c r="XFD133" i="8"/>
  <c r="XFD223" i="8"/>
  <c r="XFD7" i="8"/>
  <c r="XFD13" i="8"/>
  <c r="XFD11" i="8"/>
  <c r="XFD150" i="8"/>
  <c r="XFD201" i="8"/>
  <c r="XFD244" i="8"/>
  <c r="XFD81" i="8"/>
  <c r="XFD17" i="8"/>
  <c r="XFD124" i="8"/>
  <c r="XFD15" i="8"/>
  <c r="XFD117" i="8"/>
  <c r="XFD157" i="8"/>
  <c r="XFD187" i="8"/>
  <c r="XFD115" i="8"/>
  <c r="XFD65" i="8"/>
  <c r="XFD196" i="8"/>
  <c r="XFD229" i="8"/>
  <c r="XFD208" i="8"/>
  <c r="XFD212" i="8"/>
  <c r="XFD18" i="8"/>
  <c r="XFD84" i="8"/>
  <c r="XFD128" i="8"/>
  <c r="XFD107" i="8"/>
  <c r="XFD73" i="8"/>
  <c r="XFD181" i="8"/>
  <c r="XFD34" i="8"/>
  <c r="XFD132" i="8"/>
  <c r="XFD168" i="8"/>
  <c r="XFD108" i="8"/>
  <c r="XFD122" i="8"/>
  <c r="XFD137" i="8"/>
  <c r="XFD48" i="8"/>
  <c r="XFD86" i="8"/>
  <c r="XFD189" i="8"/>
  <c r="XFD91" i="8"/>
  <c r="XFD226" i="8"/>
  <c r="XFD104" i="8"/>
  <c r="XFD121" i="8"/>
  <c r="XFD232" i="8"/>
  <c r="XFD188" i="8"/>
  <c r="XFD116" i="8"/>
  <c r="XFD59" i="8"/>
  <c r="XFD225" i="8"/>
  <c r="XFD156" i="8"/>
  <c r="XFD10" i="8"/>
  <c r="XFD233" i="8"/>
  <c r="XFD127" i="8"/>
  <c r="XFD238" i="8"/>
  <c r="XFD92" i="8"/>
  <c r="XFD241" i="8"/>
  <c r="XFD166" i="8"/>
  <c r="XFD191" i="8"/>
  <c r="XFD33" i="8"/>
  <c r="XFD66" i="8"/>
  <c r="XFD162" i="8"/>
  <c r="XFD174" i="8"/>
  <c r="XFD203" i="8"/>
  <c r="XFD12" i="8"/>
  <c r="XFD215" i="8"/>
  <c r="XFD251" i="8"/>
  <c r="XFD74" i="8"/>
  <c r="XFD199" i="8"/>
  <c r="XFD41" i="8"/>
  <c r="XFD53" i="8"/>
  <c r="XFD237" i="8"/>
  <c r="XFD153" i="8"/>
  <c r="XFD20" i="8"/>
  <c r="XFD6" i="8"/>
  <c r="XFD64" i="8"/>
  <c r="XFD231" i="8"/>
  <c r="XFD96" i="8"/>
  <c r="XFD37" i="8"/>
  <c r="XFD9" i="8"/>
  <c r="XFD119" i="8"/>
  <c r="XFD94" i="8"/>
  <c r="XFD4" i="8"/>
  <c r="XFD139" i="8"/>
  <c r="XFD88" i="8"/>
  <c r="XFD180" i="8"/>
  <c r="XFD58" i="8"/>
  <c r="XFD202" i="8"/>
  <c r="XFD129" i="8"/>
  <c r="XFD159" i="8"/>
  <c r="XFD99" i="8"/>
  <c r="XFD183" i="8"/>
  <c r="XFD55" i="8"/>
  <c r="XFD207" i="8"/>
  <c r="XFD63" i="8"/>
  <c r="XFD28" i="8"/>
  <c r="XFD134" i="8"/>
  <c r="XFD30" i="8"/>
  <c r="XFD101" i="8"/>
  <c r="XFD186" i="8"/>
  <c r="XFD154" i="8"/>
  <c r="XFD26" i="8"/>
  <c r="XFD36" i="8"/>
  <c r="XFD220" i="8"/>
  <c r="XFD40" i="8"/>
  <c r="XFD144" i="8"/>
  <c r="XFD14" i="8"/>
  <c r="XFD246" i="8"/>
  <c r="XFD60" i="8"/>
  <c r="XFD44" i="8"/>
  <c r="XFD141" i="8"/>
  <c r="XFD205" i="8"/>
  <c r="XFD62" i="8"/>
  <c r="XFD24" i="8"/>
  <c r="XFD213" i="8"/>
  <c r="XFD78" i="8"/>
  <c r="XFD47" i="8"/>
  <c r="XFD236" i="8"/>
  <c r="XFD148" i="8"/>
  <c r="XFD72" i="8"/>
  <c r="XFD120" i="8"/>
  <c r="XFD118" i="8"/>
  <c r="XFD35" i="8"/>
  <c r="XFD49" i="8"/>
  <c r="XFD179" i="8"/>
  <c r="XFD90" i="8"/>
  <c r="XFD16" i="8"/>
  <c r="XFD131" i="8"/>
  <c r="XFD22" i="8"/>
  <c r="XFD235" i="8"/>
  <c r="XFD176" i="8"/>
  <c r="XFD200" i="8"/>
  <c r="XFD51" i="8"/>
  <c r="XFD253" i="8"/>
  <c r="XFD169" i="8"/>
  <c r="XFD195" i="8"/>
  <c r="XFD210" i="8"/>
  <c r="XFD185" i="8"/>
  <c r="XFD155" i="8"/>
  <c r="XFD219" i="8"/>
  <c r="XFD103" i="8"/>
  <c r="XFD69" i="8"/>
  <c r="XFD3" i="8"/>
  <c r="XFD228" i="8"/>
  <c r="XFD142" i="8"/>
  <c r="XFD39" i="8"/>
  <c r="XFD138" i="8"/>
  <c r="XFD82" i="8"/>
  <c r="XFD178" i="8"/>
  <c r="XFD218" i="8"/>
  <c r="XFD76" i="8"/>
  <c r="XFD222" i="8"/>
  <c r="XFD152" i="8"/>
  <c r="XFD172" i="8"/>
  <c r="XFD43" i="8"/>
  <c r="XFD5" i="8"/>
  <c r="XFD177" i="8"/>
  <c r="XFD192" i="8"/>
  <c r="XFD247" i="8"/>
  <c r="XFD194" i="8"/>
  <c r="XFD38" i="8"/>
  <c r="XFD216" i="8"/>
</calcChain>
</file>

<file path=xl/sharedStrings.xml><?xml version="1.0" encoding="utf-8"?>
<sst xmlns="http://schemas.openxmlformats.org/spreadsheetml/2006/main" count="927" uniqueCount="278">
  <si>
    <t>Contact:</t>
  </si>
  <si>
    <t>Date of Data :</t>
  </si>
  <si>
    <t>Copyright :</t>
  </si>
  <si>
    <t>Data Source :</t>
  </si>
  <si>
    <t xml:space="preserve">Protected Landscape Type </t>
  </si>
  <si>
    <t>Dartmoor National Park Authority</t>
  </si>
  <si>
    <t>Exmoor National Park Authority</t>
  </si>
  <si>
    <t>Lake District National Park Authority</t>
  </si>
  <si>
    <t>North York Moors National Park Authority</t>
  </si>
  <si>
    <t>Northumberland National Park Authority</t>
  </si>
  <si>
    <t>Peak District National Park Authority</t>
  </si>
  <si>
    <t>South Downs National Park Authority</t>
  </si>
  <si>
    <t>The Broads National Park Authority</t>
  </si>
  <si>
    <t>The New Forest National Park Authority</t>
  </si>
  <si>
    <t>Yorkshire Dales National Park Authority</t>
  </si>
  <si>
    <t>National Landscape</t>
  </si>
  <si>
    <t>Arnside &amp; Silverdale</t>
  </si>
  <si>
    <t>Blackdown Hills</t>
  </si>
  <si>
    <t>Cannock Chase</t>
  </si>
  <si>
    <t>Chichester Harbour</t>
  </si>
  <si>
    <t>The Chilterns</t>
  </si>
  <si>
    <t>Cornwall</t>
  </si>
  <si>
    <t>The Cotswolds</t>
  </si>
  <si>
    <t>Cranborne Chase &amp; West Wiltshire Downs</t>
  </si>
  <si>
    <t>Dedham Vale</t>
  </si>
  <si>
    <t>Dorset</t>
  </si>
  <si>
    <t>East Devon</t>
  </si>
  <si>
    <t>Forest of Bowland</t>
  </si>
  <si>
    <t>High Weald</t>
  </si>
  <si>
    <t>Howardian Hills</t>
  </si>
  <si>
    <t>Isle of Wight</t>
  </si>
  <si>
    <t>Isles of Scilly</t>
  </si>
  <si>
    <t>Kent Downs</t>
  </si>
  <si>
    <t>Lincolnshire Wolds</t>
  </si>
  <si>
    <t>Malvern Hills</t>
  </si>
  <si>
    <t>Mendip Hills</t>
  </si>
  <si>
    <t>Nidderdale</t>
  </si>
  <si>
    <t>Norfolk Coast</t>
  </si>
  <si>
    <t>North Devon</t>
  </si>
  <si>
    <t>North Pennines</t>
  </si>
  <si>
    <t>North Wessex Downs</t>
  </si>
  <si>
    <t>Northumberland Coast</t>
  </si>
  <si>
    <t>Quantock Hills</t>
  </si>
  <si>
    <t>Shropshire Hills</t>
  </si>
  <si>
    <t>Solway Coast</t>
  </si>
  <si>
    <t>South Devon</t>
  </si>
  <si>
    <t>Suffolk Coast &amp; Heaths</t>
  </si>
  <si>
    <t>Surrey Hills</t>
  </si>
  <si>
    <t>Tamar Valley</t>
  </si>
  <si>
    <t>Wye Valley</t>
  </si>
  <si>
    <t>Total</t>
  </si>
  <si>
    <t>Protected Landscape Name</t>
  </si>
  <si>
    <t>negative figures is carbon sequestartion  &amp; +ve figures is carbon loss</t>
  </si>
  <si>
    <t>Above ground carbon Storage, tonnes (t)</t>
  </si>
  <si>
    <t>Below ground carbon Storage, tonnes (t)</t>
  </si>
  <si>
    <t>Total carbon Storage, tonnes (t)</t>
  </si>
  <si>
    <t>Per Ha Above ground carbon Storage, tonnes per hectare (t/ha)</t>
  </si>
  <si>
    <t>Per Ha Below ground carbon storage, tonnes per hectare (t/ha)</t>
  </si>
  <si>
    <t>Per Ha Total carbon storage, tonnes per hectare (t/ha)</t>
  </si>
  <si>
    <t>Per Ha Sequestration,CO2 e tonnes per hectare per year ( t co2 equivalent /ha/ Yr)</t>
  </si>
  <si>
    <t>Sequestration [Carbon Flux], tonnes (t co2 equivalent per year)</t>
  </si>
  <si>
    <t>Area, hectares (ha)</t>
  </si>
  <si>
    <t xml:space="preserve">Dartmoor </t>
  </si>
  <si>
    <t xml:space="preserve">Exmoor </t>
  </si>
  <si>
    <t xml:space="preserve">Lake District </t>
  </si>
  <si>
    <t xml:space="preserve">North York Moors </t>
  </si>
  <si>
    <t xml:space="preserve">Northumberland </t>
  </si>
  <si>
    <t xml:space="preserve">Peak District </t>
  </si>
  <si>
    <t xml:space="preserve">South Downs </t>
  </si>
  <si>
    <t>The Broads</t>
  </si>
  <si>
    <t>New Forest</t>
  </si>
  <si>
    <t>Yorkshire Dales</t>
  </si>
  <si>
    <t>Spatial Prioritisation of Land Management for Carbon 2023 (data.gov.uk)</t>
  </si>
  <si>
    <t>© Natural England</t>
  </si>
  <si>
    <t>Ian Crosher</t>
  </si>
  <si>
    <t>NE TEAM NAME</t>
  </si>
  <si>
    <t>DESIGNATION</t>
  </si>
  <si>
    <t>NAME</t>
  </si>
  <si>
    <t>Devon, Cornwall &amp; Isles of Scilly</t>
  </si>
  <si>
    <t>NCA</t>
  </si>
  <si>
    <t>The Culm</t>
  </si>
  <si>
    <t>Cornish Killas</t>
  </si>
  <si>
    <t>West Anglia</t>
  </si>
  <si>
    <t>South Suffolk and North Essex Clayland</t>
  </si>
  <si>
    <t>Yorkshire &amp; Northern Lincolnshire</t>
  </si>
  <si>
    <t>Norfolk &amp; Suffolk</t>
  </si>
  <si>
    <t>South Norfolk and High Suffolk Claylands</t>
  </si>
  <si>
    <t>West Midlands</t>
  </si>
  <si>
    <t>Shropshire, Cheshire and Staffordshire Plain</t>
  </si>
  <si>
    <t>Bedfordshire and Cambridgeshire Claylands</t>
  </si>
  <si>
    <t>Cumbria</t>
  </si>
  <si>
    <t>Cumbria High Fells</t>
  </si>
  <si>
    <t>Severn and Avon Vales</t>
  </si>
  <si>
    <t>Northern Thames Basin</t>
  </si>
  <si>
    <t>East Midlands</t>
  </si>
  <si>
    <t>Trent and Belvoir Vales</t>
  </si>
  <si>
    <t>Sussex &amp; Kent</t>
  </si>
  <si>
    <t>The Fens</t>
  </si>
  <si>
    <t>Cheshire to Lancashire</t>
  </si>
  <si>
    <t>Humberhead Levels</t>
  </si>
  <si>
    <t>Northumbria</t>
  </si>
  <si>
    <t>Cotswolds</t>
  </si>
  <si>
    <t>North Yorkshire Moors and Cleveland Hills</t>
  </si>
  <si>
    <t>Thames Solent</t>
  </si>
  <si>
    <t>Upper Thames Clay Vales</t>
  </si>
  <si>
    <t>Arden</t>
  </si>
  <si>
    <t>Hampshire Downs</t>
  </si>
  <si>
    <t>Low Weald</t>
  </si>
  <si>
    <t>Nottinghamshire, Derbyshire and Yorkshire Coalfield</t>
  </si>
  <si>
    <t>Thames Basin Heaths</t>
  </si>
  <si>
    <t>Wessex</t>
  </si>
  <si>
    <t>Salisbury Plain and West Wiltshire Downs</t>
  </si>
  <si>
    <t>Yorkshire Wolds</t>
  </si>
  <si>
    <t>Dorset Downs and Cranborne Chase</t>
  </si>
  <si>
    <t>Southern Magnesian Limestone</t>
  </si>
  <si>
    <t>Vale of York</t>
  </si>
  <si>
    <t>Breckland</t>
  </si>
  <si>
    <t>North Downs</t>
  </si>
  <si>
    <t>Border Moors and Forests</t>
  </si>
  <si>
    <t>Lancashire and Amounderness Plain</t>
  </si>
  <si>
    <t>Solway Basin</t>
  </si>
  <si>
    <t>Devon Redlands</t>
  </si>
  <si>
    <t>Chilterns</t>
  </si>
  <si>
    <t>Mid Norfolk</t>
  </si>
  <si>
    <t>Mid Severn Sandstone Plateau</t>
  </si>
  <si>
    <t>Herefordshire Lowlands</t>
  </si>
  <si>
    <t>Northamptonshire Vales</t>
  </si>
  <si>
    <t>Wealden Greensand</t>
  </si>
  <si>
    <t>Dartmoor</t>
  </si>
  <si>
    <t>Holderness</t>
  </si>
  <si>
    <t>Thames Valley</t>
  </si>
  <si>
    <t>Bristol, Avon Valleys and Ridges</t>
  </si>
  <si>
    <t>Eden Valley</t>
  </si>
  <si>
    <t>Suffolk Coast and Heaths</t>
  </si>
  <si>
    <t>North West Norfolk</t>
  </si>
  <si>
    <t>Dark Peak</t>
  </si>
  <si>
    <t>East Anglian Chalk</t>
  </si>
  <si>
    <t>Yeovil Scarplands</t>
  </si>
  <si>
    <t>Blackmoor Vale and the Vale of Wardour</t>
  </si>
  <si>
    <t>Northamptonshire Uplands</t>
  </si>
  <si>
    <t>Cannock Chase and Cank Wood</t>
  </si>
  <si>
    <t>Northumberland Sandstone Hills</t>
  </si>
  <si>
    <t>South Downs</t>
  </si>
  <si>
    <t>Central North Norfolk</t>
  </si>
  <si>
    <t>North Kent Plain</t>
  </si>
  <si>
    <t>Central Lincolnshire Vale</t>
  </si>
  <si>
    <t>Exmoor</t>
  </si>
  <si>
    <t>Tees Lowlands</t>
  </si>
  <si>
    <t>Dunsmore and Feldon</t>
  </si>
  <si>
    <t>South Cumbria Low Fells</t>
  </si>
  <si>
    <t>Lincolnshire Coast and Marshes</t>
  </si>
  <si>
    <t>Pennine Dales Fringe</t>
  </si>
  <si>
    <t>Southern Pennines</t>
  </si>
  <si>
    <t>Durham Coalfield Pennine Fringe</t>
  </si>
  <si>
    <t>Somerset Levels and Moors</t>
  </si>
  <si>
    <t>Kesteven Uplands</t>
  </si>
  <si>
    <t>Avon Vale</t>
  </si>
  <si>
    <t>Leicestershire and Nottinghamshire Wolds</t>
  </si>
  <si>
    <t>Mid Northumberland</t>
  </si>
  <si>
    <t>Berkshire and Marlborough Downs</t>
  </si>
  <si>
    <t>Clun and North West Herefordshire Hills</t>
  </si>
  <si>
    <t>Leicestershire Vales</t>
  </si>
  <si>
    <t>Vale of Mowbray</t>
  </si>
  <si>
    <t>Bowland Fringe and Pendle Hill</t>
  </si>
  <si>
    <t>Dorset Heaths</t>
  </si>
  <si>
    <t>Southern Lincolnshire Edge</t>
  </si>
  <si>
    <t>High Leicestershire</t>
  </si>
  <si>
    <t>Yorkshire Southern Pennine Fringe</t>
  </si>
  <si>
    <t>Blackdowns</t>
  </si>
  <si>
    <t>Sherwood</t>
  </si>
  <si>
    <t>Potteries and Churnet Valley</t>
  </si>
  <si>
    <t>Greater Thames Estuary</t>
  </si>
  <si>
    <t>Cheviot Fringe</t>
  </si>
  <si>
    <t>South Herefordshire and Over Severn</t>
  </si>
  <si>
    <t>Rockingham Forest</t>
  </si>
  <si>
    <t>White Peak</t>
  </si>
  <si>
    <t>Lancashire Valleys</t>
  </si>
  <si>
    <t>West Cumbria Coastal Plain</t>
  </si>
  <si>
    <t>Needwood and South Derbyshire Claylands</t>
  </si>
  <si>
    <t>Vale of Taunton and Quantock Fringes</t>
  </si>
  <si>
    <t>Tyne and Wear Lowlands</t>
  </si>
  <si>
    <t>Durham Magnesian Limestone Plateau</t>
  </si>
  <si>
    <t>Mersey Valley</t>
  </si>
  <si>
    <t>South East Northumberland Coastal Plain</t>
  </si>
  <si>
    <t>Vale of Pickering</t>
  </si>
  <si>
    <t>Mid Somerset Hills</t>
  </si>
  <si>
    <t>Tyne Gap and Hadrian's Wall</t>
  </si>
  <si>
    <t>Lancashire Coal Measures</t>
  </si>
  <si>
    <t>South Hampshire Lowlands</t>
  </si>
  <si>
    <t>Derbyshire Peak Fringe and Lower Derwent</t>
  </si>
  <si>
    <t>North Northumberland Coastal Plain</t>
  </si>
  <si>
    <t>Midvale Ridge</t>
  </si>
  <si>
    <t>Manchester Pennine Fringe</t>
  </si>
  <si>
    <t>Romney Marshes</t>
  </si>
  <si>
    <t>Cheviots</t>
  </si>
  <si>
    <t>South Coast Plain</t>
  </si>
  <si>
    <t>Herefordshire Plateau</t>
  </si>
  <si>
    <t>Manchester Conurbation</t>
  </si>
  <si>
    <t>Inner London</t>
  </si>
  <si>
    <t>Bowland Fells</t>
  </si>
  <si>
    <t>Thames Basin Lowlands</t>
  </si>
  <si>
    <t>South West Peak</t>
  </si>
  <si>
    <t>Forest of Dean and Lower Wye</t>
  </si>
  <si>
    <t>Orton Fells</t>
  </si>
  <si>
    <t>Merseyside Conurbation</t>
  </si>
  <si>
    <t>Bodmin Moor</t>
  </si>
  <si>
    <t>Morecambe Bay Limestones</t>
  </si>
  <si>
    <t>Humber Estuary</t>
  </si>
  <si>
    <t>Yardley-Whittlewood Ridge</t>
  </si>
  <si>
    <t>Northern Lincolnshire Edge with Coversands</t>
  </si>
  <si>
    <t>Black Mountains and Golden Valley</t>
  </si>
  <si>
    <t>Bedfordshire Greensand Ridge</t>
  </si>
  <si>
    <t>Trent Valley Washlands</t>
  </si>
  <si>
    <t>North East Norfolk and Flegg</t>
  </si>
  <si>
    <t>Cheshire Sandstone Ridge</t>
  </si>
  <si>
    <t>Leicestershire and South Derbyshire Coalfield</t>
  </si>
  <si>
    <t>West Penwith</t>
  </si>
  <si>
    <t>Teme Valley</t>
  </si>
  <si>
    <t>Mease/Sence Lowlands</t>
  </si>
  <si>
    <t>Charnwood</t>
  </si>
  <si>
    <t>Wirral</t>
  </si>
  <si>
    <t>Marshwood and Powerstock Vales</t>
  </si>
  <si>
    <t>The Lizard</t>
  </si>
  <si>
    <t>Melbourne Parklands</t>
  </si>
  <si>
    <t>Carnmenellis</t>
  </si>
  <si>
    <t>Weymouth Lowlands</t>
  </si>
  <si>
    <t>Morecambe Coast and Lune Estuary</t>
  </si>
  <si>
    <t>Hensbarrow</t>
  </si>
  <si>
    <t>South Purbeck</t>
  </si>
  <si>
    <t>Howgill Fells</t>
  </si>
  <si>
    <t>Oswestry Uplands</t>
  </si>
  <si>
    <t>Pevensey Levels</t>
  </si>
  <si>
    <t>Sefton Coast</t>
  </si>
  <si>
    <t>North Norfolk Coast</t>
  </si>
  <si>
    <t>Isle of Porland</t>
  </si>
  <si>
    <t>Lundy</t>
  </si>
  <si>
    <t>Abatement Area, hectares (ha)</t>
  </si>
  <si>
    <t>Spatial Prioritisation of Land Management for Carbon Dataset 2023</t>
  </si>
  <si>
    <t xml:space="preserve">Data Output Spreadsheet. </t>
  </si>
  <si>
    <t>Notes on Data</t>
  </si>
  <si>
    <t>This data outputs links nature recovery decision-making with climate goals, as restoring nature can help restore the climate. It identifies the carbon stored in nature in your county to protect existing high carbon stores, understand carbon loss due to previous impacts, and make nature recovery decisions that support carbon outcomes.</t>
  </si>
  <si>
    <t>To effectively understand carbon in nature and where to implement nature recovery we also need to understand this spatially and represent this in a mapped form to support integrated delivery. A targeted approach to the restoration and protection of nature and carbon not only safeguards biodiversity but can also help people adapt to the impacts of Climate Change along with sequestering and storing more carbon</t>
  </si>
  <si>
    <t>Column Headings &amp; Context</t>
  </si>
  <si>
    <t>This layer is helpful in giving a strategic idea of where high carbon stores are likely to be found within your area. It Is very important that we maintain these stores as much as possible, incorporating them in our nature recovery plans.</t>
  </si>
  <si>
    <t>Above Ground Carbon Storage</t>
  </si>
  <si>
    <t xml:space="preserve"> Identifying high carbon stores in Vegitation especially in native and ancient woodlands.</t>
  </si>
  <si>
    <t>Below ground Carbon Storage</t>
  </si>
  <si>
    <t xml:space="preserve"> Identifying high carbon stores in soils and especially peatlands within your area or boundary.</t>
  </si>
  <si>
    <t>Total Carbon Storage</t>
  </si>
  <si>
    <t>Total Carbon by adding above and below ground data layers</t>
  </si>
  <si>
    <t>Sequestration (carbon flux), tonnes (t co2 equivalent Yr-1)</t>
  </si>
  <si>
    <t>The carbon take up or release by nature</t>
  </si>
  <si>
    <t>There is much lower confidence in this as more depenedent on land management practices.</t>
  </si>
  <si>
    <t>The carbon expressed on a per ha basis to the boundary of area or site.</t>
  </si>
  <si>
    <t>Below ground carbon, tonnes per hectare (t/ha)</t>
  </si>
  <si>
    <t>Total carbon, tonnes per hectare (t/ha)</t>
  </si>
  <si>
    <t>Sequestration (carbon flux), tonnes co2 equivilent per hectare ( t co2 equivalent /ha)</t>
  </si>
  <si>
    <t>The carbon flux figures expressed on a per ha basis to the boundary of area or site.</t>
  </si>
  <si>
    <t>Abatement, hectares (ha)</t>
  </si>
  <si>
    <t>Abatement is where carbon emissions are high and through changing land use they can be reduced.</t>
  </si>
  <si>
    <t>Improtant areas for targeting for land use change.</t>
  </si>
  <si>
    <t>For more Information see NECR510 - Spatial Prioritisation of Land Management for Carbon Dataset 2023</t>
  </si>
  <si>
    <r>
      <t>Above ground carbon, tonnes per hectare (t/ha</t>
    </r>
    <r>
      <rPr>
        <sz val="10"/>
        <rFont val="Arial"/>
        <family val="2"/>
      </rPr>
      <t>)</t>
    </r>
  </si>
  <si>
    <t xml:space="preserve">https://nationalcharacterareas.co.uk/ </t>
  </si>
  <si>
    <r>
      <t xml:space="preserve">Sequestration [Carbon Flux], tonnes CO2e </t>
    </r>
    <r>
      <rPr>
        <sz val="11"/>
        <color theme="1"/>
        <rFont val="Arial"/>
        <family val="2"/>
      </rPr>
      <t>(t co2 equivalent per year)</t>
    </r>
  </si>
  <si>
    <t>NECR510 Spatial Prioritisation of Carbon - User Guide</t>
  </si>
  <si>
    <t>Natural England Commissioned Report NECR510</t>
  </si>
  <si>
    <t>About Natural England</t>
  </si>
  <si>
    <t>Natural England is here to secure a healthy natural environment for people to enjoy, where wildlife is protected and England’s traditional landscapes are safeguarded for future generations.</t>
  </si>
  <si>
    <t>Further Information</t>
  </si>
  <si>
    <t>This report can be downloaded from the Natural England Access to Evidence Catalogue. For information on Natural England publications or if you require an alternative format, please contact the Natural England Enquiry Service on 0300 060 3900 or email enquiries@naturalengland.org.uk.</t>
  </si>
  <si>
    <t>Copyright</t>
  </si>
  <si>
    <t>This publication is published by Natural England under the Open Government Licence v3.0 for public sector information. You are encouraged to use, and reuse, information subject to certain conditions.</t>
  </si>
  <si>
    <t>Natural England images and photographs are only available for non-commercial purposes. If any other photographs, images, or information such as maps, or data cannot be used commercially this will be made clear within the report.</t>
  </si>
  <si>
    <t>For information regarding the use of maps or data see our guidance on how to access Natural England’s maps and data.</t>
  </si>
  <si>
    <t>© Natural England 2024</t>
  </si>
  <si>
    <t>www.gov.uk/natural-england</t>
  </si>
  <si>
    <t>https://publications.naturalengland.org.uk/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</si>
</sst>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
    <numFmt numFmtId="166" formatCode="#,##0.000"/>
  </numFmts>
  <fonts count="24" x14ac:knownFonts="1">
    <font>
      <sz val="11"/>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sz val="11"/>
      <color theme="1"/>
      <name val="Arial"/>
      <family val="2"/>
    </font>
    <font>
      <b/>
      <sz val="11"/>
      <color rgb="FF000000"/>
      <name val="Calibri"/>
      <family val="2"/>
    </font>
    <font>
      <sz val="11"/>
      <color theme="1"/>
      <name val="Calibri"/>
      <family val="2"/>
      <scheme val="minor"/>
    </font>
    <font>
      <sz val="12"/>
      <color theme="1"/>
      <name val="Arial"/>
      <family val="2"/>
    </font>
    <font>
      <b/>
      <u/>
      <sz val="12"/>
      <color theme="1"/>
      <name val="Arial"/>
      <family val="2"/>
    </font>
    <font>
      <b/>
      <u/>
      <sz val="11"/>
      <color theme="1"/>
      <name val="Arial"/>
      <family val="2"/>
    </font>
    <font>
      <sz val="11"/>
      <name val="Arial"/>
      <family val="2"/>
    </font>
    <font>
      <i/>
      <sz val="11"/>
      <color rgb="FFC00000"/>
      <name val="Arial"/>
      <family val="2"/>
    </font>
    <font>
      <sz val="10"/>
      <name val="Arial"/>
      <family val="2"/>
    </font>
    <font>
      <b/>
      <sz val="11"/>
      <color theme="1"/>
      <name val="Arial"/>
      <family val="2"/>
    </font>
    <font>
      <u/>
      <sz val="11"/>
      <color theme="10"/>
      <name val="Arial"/>
      <family val="2"/>
    </font>
    <font>
      <b/>
      <sz val="12"/>
      <color theme="1"/>
      <name val="Arial"/>
      <family val="2"/>
    </font>
    <font>
      <i/>
      <sz val="11"/>
      <color theme="1"/>
      <name val="Arial"/>
      <family val="2"/>
    </font>
    <font>
      <sz val="11"/>
      <color rgb="FF000000"/>
      <name val="Aptos Narrow"/>
      <family val="2"/>
    </font>
    <font>
      <sz val="28"/>
      <color rgb="FF78004F"/>
      <name val="Arial"/>
      <family val="2"/>
    </font>
    <font>
      <sz val="20"/>
      <color rgb="FF78004F"/>
      <name val="Arial"/>
      <family val="2"/>
    </font>
    <font>
      <sz val="14"/>
      <color rgb="FF000000"/>
      <name val="Arial"/>
      <family val="2"/>
    </font>
    <font>
      <b/>
      <sz val="12"/>
      <color rgb="FF000000"/>
      <name val="Arial"/>
      <family val="2"/>
    </font>
    <font>
      <sz val="12"/>
      <color rgb="FF000000"/>
      <name val="Arial"/>
      <family val="2"/>
    </font>
    <font>
      <u/>
      <sz val="11"/>
      <color rgb="FF467886"/>
      <name val="Aptos Narrow"/>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3" fontId="6" fillId="0" borderId="0" applyFont="0" applyFill="0" applyBorder="0" applyAlignment="0" applyProtection="0"/>
  </cellStyleXfs>
  <cellXfs count="64">
    <xf numFmtId="0" fontId="0" fillId="0" borderId="0" xfId="0"/>
    <xf numFmtId="0" fontId="0" fillId="2" borderId="0" xfId="0" applyFill="1"/>
    <xf numFmtId="0" fontId="1" fillId="2" borderId="0" xfId="0" applyFont="1" applyFill="1"/>
    <xf numFmtId="0" fontId="3" fillId="0" borderId="0" xfId="0" applyFont="1"/>
    <xf numFmtId="0" fontId="7" fillId="2" borderId="0" xfId="0" applyFont="1" applyFill="1"/>
    <xf numFmtId="0" fontId="7" fillId="0" borderId="2" xfId="0" applyFont="1" applyBorder="1"/>
    <xf numFmtId="0" fontId="7" fillId="2" borderId="2" xfId="0" applyFont="1" applyFill="1" applyBorder="1"/>
    <xf numFmtId="0" fontId="8" fillId="0" borderId="0" xfId="0" applyFont="1"/>
    <xf numFmtId="0" fontId="9" fillId="0" borderId="0" xfId="0" applyFont="1"/>
    <xf numFmtId="0" fontId="10"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9" fillId="0" borderId="0" xfId="0" applyFont="1" applyAlignment="1">
      <alignment vertical="top"/>
    </xf>
    <xf numFmtId="0" fontId="4" fillId="0" borderId="0" xfId="0" applyFont="1" applyAlignment="1">
      <alignment wrapText="1"/>
    </xf>
    <xf numFmtId="0" fontId="4" fillId="0" borderId="0" xfId="0" applyFont="1"/>
    <xf numFmtId="0" fontId="11" fillId="0" borderId="0" xfId="0" applyFont="1" applyAlignment="1">
      <alignment horizontal="center" wrapText="1"/>
    </xf>
    <xf numFmtId="0" fontId="13" fillId="0" borderId="0" xfId="0" applyFont="1"/>
    <xf numFmtId="0" fontId="5" fillId="2" borderId="4" xfId="0" applyFont="1" applyFill="1" applyBorder="1"/>
    <xf numFmtId="0" fontId="1" fillId="2" borderId="5" xfId="0" applyFont="1"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8" xfId="0" applyFill="1" applyBorder="1"/>
    <xf numFmtId="0" fontId="1" fillId="2" borderId="0" xfId="0" applyFont="1" applyFill="1" applyAlignment="1">
      <alignment horizontal="left"/>
    </xf>
    <xf numFmtId="0" fontId="2" fillId="2" borderId="0" xfId="1" applyFill="1" applyBorder="1"/>
    <xf numFmtId="0" fontId="0" fillId="2" borderId="9" xfId="0" applyFill="1" applyBorder="1"/>
    <xf numFmtId="0" fontId="0" fillId="2" borderId="1" xfId="0" applyFill="1" applyBorder="1"/>
    <xf numFmtId="0" fontId="0" fillId="2" borderId="10" xfId="0" applyFill="1" applyBorder="1"/>
    <xf numFmtId="0" fontId="14" fillId="0" borderId="0" xfId="1" applyFont="1"/>
    <xf numFmtId="0" fontId="4" fillId="0" borderId="0" xfId="0" applyFont="1" applyAlignment="1">
      <alignment horizontal="center" vertical="center"/>
    </xf>
    <xf numFmtId="0" fontId="1" fillId="0" borderId="0" xfId="0" applyFont="1" applyAlignment="1">
      <alignment horizontal="center" wrapText="1"/>
    </xf>
    <xf numFmtId="0" fontId="4" fillId="0" borderId="0" xfId="0" applyFont="1" applyAlignment="1">
      <alignment horizontal="center"/>
    </xf>
    <xf numFmtId="0" fontId="13" fillId="0" borderId="0" xfId="0" applyFont="1" applyAlignment="1">
      <alignment wrapText="1"/>
    </xf>
    <xf numFmtId="165" fontId="13" fillId="0" borderId="0" xfId="0" applyNumberFormat="1" applyFont="1" applyAlignment="1">
      <alignment horizontal="center" vertical="center" wrapText="1"/>
    </xf>
    <xf numFmtId="0" fontId="13" fillId="0" borderId="0" xfId="0" applyFont="1" applyAlignment="1">
      <alignment horizontal="left" wrapText="1"/>
    </xf>
    <xf numFmtId="0" fontId="13" fillId="0" borderId="0" xfId="0" applyFont="1" applyAlignment="1">
      <alignment horizontal="center" wrapText="1"/>
    </xf>
    <xf numFmtId="0" fontId="4" fillId="0" borderId="0" xfId="0" applyFont="1" applyAlignment="1">
      <alignment vertical="center"/>
    </xf>
    <xf numFmtId="3" fontId="4" fillId="0" borderId="0" xfId="2" applyNumberFormat="1" applyFont="1" applyAlignment="1">
      <alignment horizontal="center" vertical="center"/>
    </xf>
    <xf numFmtId="166" fontId="4" fillId="0" borderId="0" xfId="2" applyNumberFormat="1" applyFont="1" applyAlignment="1">
      <alignment horizontal="center" vertical="center"/>
    </xf>
    <xf numFmtId="3" fontId="4" fillId="0" borderId="0" xfId="0" applyNumberFormat="1" applyFont="1" applyAlignment="1">
      <alignment horizontal="center" vertical="center"/>
    </xf>
    <xf numFmtId="0" fontId="15" fillId="0" borderId="0" xfId="0" applyFont="1" applyAlignment="1">
      <alignment horizontal="right"/>
    </xf>
    <xf numFmtId="3" fontId="15" fillId="0" borderId="0" xfId="2" applyNumberFormat="1" applyFont="1" applyAlignment="1">
      <alignment horizontal="center" vertical="center"/>
    </xf>
    <xf numFmtId="0" fontId="16" fillId="0" borderId="0" xfId="0" applyFont="1" applyAlignment="1">
      <alignment horizontal="center" wrapText="1"/>
    </xf>
    <xf numFmtId="0" fontId="4" fillId="0" borderId="2" xfId="0" applyFont="1" applyBorder="1"/>
    <xf numFmtId="0" fontId="13" fillId="0" borderId="2" xfId="0" applyFont="1" applyBorder="1"/>
    <xf numFmtId="0" fontId="13" fillId="0" borderId="2" xfId="0" applyFont="1" applyBorder="1" applyAlignment="1">
      <alignment horizontal="center" vertical="center" wrapText="1"/>
    </xf>
    <xf numFmtId="164" fontId="4" fillId="0" borderId="2" xfId="2"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3" xfId="0" applyFont="1" applyBorder="1"/>
    <xf numFmtId="0" fontId="4" fillId="2" borderId="2" xfId="0" applyFont="1" applyFill="1" applyBorder="1"/>
    <xf numFmtId="164" fontId="4" fillId="2" borderId="2" xfId="2"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0" xfId="0" applyFont="1" applyAlignment="1">
      <alignment horizontal="center" wrapText="1"/>
    </xf>
    <xf numFmtId="164" fontId="4" fillId="0" borderId="0" xfId="2" applyNumberFormat="1" applyFont="1" applyAlignment="1">
      <alignment horizontal="center"/>
    </xf>
    <xf numFmtId="164" fontId="4" fillId="0" borderId="0" xfId="2" applyNumberFormat="1" applyFont="1" applyAlignment="1">
      <alignment horizontal="center" vertical="center"/>
    </xf>
    <xf numFmtId="0" fontId="17" fillId="0" borderId="0" xfId="0" applyFont="1"/>
    <xf numFmtId="0" fontId="18" fillId="0" borderId="0" xfId="0" applyFont="1"/>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17" fillId="0" borderId="0" xfId="0" applyFont="1"/>
    <xf numFmtId="0" fontId="21" fillId="0" borderId="0" xfId="0" applyFont="1" applyAlignment="1">
      <alignment wrapText="1"/>
    </xf>
    <xf numFmtId="0" fontId="22" fillId="0" borderId="0" xfId="0" applyFont="1" applyAlignment="1">
      <alignment wrapText="1"/>
    </xf>
    <xf numFmtId="0" fontId="2" fillId="0" borderId="0" xfId="1"/>
    <xf numFmtId="0" fontId="23" fillId="0" borderId="0" xfId="0" applyFont="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552450</xdr:colOff>
      <xdr:row>0</xdr:row>
      <xdr:rowOff>368301</xdr:rowOff>
    </xdr:from>
    <xdr:to>
      <xdr:col>7</xdr:col>
      <xdr:colOff>368300</xdr:colOff>
      <xdr:row>0</xdr:row>
      <xdr:rowOff>1549401</xdr:rowOff>
    </xdr:to>
    <xdr:pic>
      <xdr:nvPicPr>
        <xdr:cNvPr id="2" name="Picture 1">
          <a:extLst>
            <a:ext uri="{FF2B5EF4-FFF2-40B4-BE49-F238E27FC236}">
              <a16:creationId xmlns:a16="http://schemas.microsoft.com/office/drawing/2014/main" id="{66126FF0-F5BE-4E67-9B2C-644B9C6C1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368301"/>
          <a:ext cx="103505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ublications.naturalengland.org.uk/" TargetMode="External"/><Relationship Id="rId1" Type="http://schemas.openxmlformats.org/officeDocument/2006/relationships/hyperlink" Target="http://www.gov.uk/natural-englan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nvironment.data.gov.uk/dataset/3bed55d4-cc34-4402-b292-ce789668d77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tionalcharacterareas.co.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CD254-30F2-4BFE-AD3F-A05C9EC76DDC}">
  <dimension ref="A1:B18"/>
  <sheetViews>
    <sheetView tabSelected="1" workbookViewId="0">
      <selection activeCell="B1" sqref="B1"/>
    </sheetView>
  </sheetViews>
  <sheetFormatPr defaultRowHeight="14.5" x14ac:dyDescent="0.35"/>
  <cols>
    <col min="2" max="2" width="72.453125" customWidth="1"/>
  </cols>
  <sheetData>
    <row r="1" spans="1:2" ht="152.5" customHeight="1" x14ac:dyDescent="0.35">
      <c r="A1" s="55"/>
      <c r="B1" s="55"/>
    </row>
    <row r="2" spans="1:2" ht="35" x14ac:dyDescent="0.7">
      <c r="A2" s="55"/>
      <c r="B2" s="56" t="s">
        <v>265</v>
      </c>
    </row>
    <row r="3" spans="1:2" ht="25" x14ac:dyDescent="0.35">
      <c r="A3" s="55"/>
      <c r="B3" s="57"/>
    </row>
    <row r="4" spans="1:2" ht="17.5" x14ac:dyDescent="0.35">
      <c r="A4" s="55"/>
      <c r="B4" s="58" t="s">
        <v>266</v>
      </c>
    </row>
    <row r="5" spans="1:2" ht="17.5" x14ac:dyDescent="0.35">
      <c r="A5" s="55"/>
      <c r="B5" s="58"/>
    </row>
    <row r="6" spans="1:2" ht="15.5" x14ac:dyDescent="0.35">
      <c r="A6" s="59"/>
      <c r="B6" s="60" t="s">
        <v>267</v>
      </c>
    </row>
    <row r="7" spans="1:2" ht="46.5" x14ac:dyDescent="0.35">
      <c r="A7" s="59"/>
      <c r="B7" s="61" t="s">
        <v>268</v>
      </c>
    </row>
    <row r="8" spans="1:2" ht="15.5" x14ac:dyDescent="0.35">
      <c r="A8" s="59"/>
      <c r="B8" s="60" t="s">
        <v>269</v>
      </c>
    </row>
    <row r="9" spans="1:2" ht="77.5" x14ac:dyDescent="0.35">
      <c r="A9" s="59"/>
      <c r="B9" s="61" t="s">
        <v>270</v>
      </c>
    </row>
    <row r="10" spans="1:2" ht="15.5" x14ac:dyDescent="0.35">
      <c r="A10" s="59"/>
      <c r="B10" s="60" t="s">
        <v>271</v>
      </c>
    </row>
    <row r="11" spans="1:2" ht="62" x14ac:dyDescent="0.35">
      <c r="A11" s="59"/>
      <c r="B11" s="61" t="s">
        <v>272</v>
      </c>
    </row>
    <row r="12" spans="1:2" ht="62" x14ac:dyDescent="0.35">
      <c r="A12" s="59"/>
      <c r="B12" s="61" t="s">
        <v>273</v>
      </c>
    </row>
    <row r="13" spans="1:2" ht="31" x14ac:dyDescent="0.35">
      <c r="A13" s="59"/>
      <c r="B13" s="61" t="s">
        <v>274</v>
      </c>
    </row>
    <row r="14" spans="1:2" ht="15.5" x14ac:dyDescent="0.35">
      <c r="A14" s="59"/>
      <c r="B14" s="61" t="s">
        <v>275</v>
      </c>
    </row>
    <row r="15" spans="1:2" x14ac:dyDescent="0.35">
      <c r="A15" s="55"/>
      <c r="B15" s="55"/>
    </row>
    <row r="16" spans="1:2" x14ac:dyDescent="0.35">
      <c r="A16" s="55"/>
      <c r="B16" s="62" t="s">
        <v>276</v>
      </c>
    </row>
    <row r="17" spans="1:2" x14ac:dyDescent="0.35">
      <c r="A17" s="55"/>
      <c r="B17" s="62" t="s">
        <v>277</v>
      </c>
    </row>
    <row r="18" spans="1:2" x14ac:dyDescent="0.35">
      <c r="A18" s="55"/>
      <c r="B18" s="63"/>
    </row>
  </sheetData>
  <sheetProtection sheet="1" objects="1" scenarios="1"/>
  <mergeCells count="1">
    <mergeCell ref="A6:A14"/>
  </mergeCells>
  <hyperlinks>
    <hyperlink ref="B16" r:id="rId1" display="http://www.gov.uk/natural-england" xr:uid="{160EE89D-787B-40E9-A1D4-93BC020AE351}"/>
    <hyperlink ref="B17" r:id="rId2" xr:uid="{9C6EE231-9881-462D-8E7C-F90BA31BC66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27D7-C34E-4772-84A2-8399F8A1DE63}">
  <dimension ref="A1:F30"/>
  <sheetViews>
    <sheetView workbookViewId="0">
      <selection activeCell="A10" sqref="A10"/>
    </sheetView>
  </sheetViews>
  <sheetFormatPr defaultRowHeight="14.5" x14ac:dyDescent="0.35"/>
  <cols>
    <col min="1" max="1" width="49.1796875" customWidth="1"/>
    <col min="2" max="2" width="43.453125" customWidth="1"/>
    <col min="4" max="4" width="61.1796875" customWidth="1"/>
  </cols>
  <sheetData>
    <row r="1" spans="1:4" ht="15.5" x14ac:dyDescent="0.35">
      <c r="A1" s="7" t="s">
        <v>237</v>
      </c>
    </row>
    <row r="2" spans="1:4" ht="15.5" x14ac:dyDescent="0.35">
      <c r="A2" s="7" t="s">
        <v>238</v>
      </c>
      <c r="D2" s="8" t="s">
        <v>239</v>
      </c>
    </row>
    <row r="3" spans="1:4" ht="98" x14ac:dyDescent="0.35">
      <c r="A3" s="9" t="s">
        <v>240</v>
      </c>
    </row>
    <row r="4" spans="1:4" ht="126" x14ac:dyDescent="0.35">
      <c r="A4" s="10" t="s">
        <v>241</v>
      </c>
      <c r="B4" s="11"/>
    </row>
    <row r="6" spans="1:4" ht="70.5" x14ac:dyDescent="0.35">
      <c r="A6" s="12" t="s">
        <v>242</v>
      </c>
      <c r="B6" s="13" t="s">
        <v>243</v>
      </c>
    </row>
    <row r="7" spans="1:4" x14ac:dyDescent="0.35">
      <c r="B7" s="14"/>
    </row>
    <row r="8" spans="1:4" x14ac:dyDescent="0.35">
      <c r="A8" s="14" t="s">
        <v>244</v>
      </c>
      <c r="B8" s="14" t="s">
        <v>245</v>
      </c>
    </row>
    <row r="9" spans="1:4" x14ac:dyDescent="0.35">
      <c r="A9" s="14" t="s">
        <v>246</v>
      </c>
      <c r="B9" s="14" t="s">
        <v>247</v>
      </c>
    </row>
    <row r="10" spans="1:4" x14ac:dyDescent="0.35">
      <c r="A10" s="14" t="s">
        <v>248</v>
      </c>
      <c r="B10" s="14" t="s">
        <v>249</v>
      </c>
    </row>
    <row r="11" spans="1:4" x14ac:dyDescent="0.35">
      <c r="A11" s="14"/>
      <c r="B11" s="14"/>
    </row>
    <row r="12" spans="1:4" x14ac:dyDescent="0.35">
      <c r="A12" s="14" t="s">
        <v>250</v>
      </c>
      <c r="B12" s="14" t="s">
        <v>251</v>
      </c>
      <c r="C12" t="s">
        <v>252</v>
      </c>
    </row>
    <row r="13" spans="1:4" ht="29" x14ac:dyDescent="0.35">
      <c r="A13" s="14"/>
      <c r="B13" s="15" t="s">
        <v>52</v>
      </c>
    </row>
    <row r="14" spans="1:4" x14ac:dyDescent="0.35">
      <c r="A14" s="14"/>
      <c r="B14" s="14"/>
    </row>
    <row r="15" spans="1:4" x14ac:dyDescent="0.35">
      <c r="A15" s="14" t="s">
        <v>262</v>
      </c>
      <c r="B15" s="14" t="s">
        <v>253</v>
      </c>
    </row>
    <row r="16" spans="1:4" x14ac:dyDescent="0.35">
      <c r="A16" s="14" t="s">
        <v>254</v>
      </c>
      <c r="B16" s="14" t="s">
        <v>253</v>
      </c>
    </row>
    <row r="17" spans="1:6" x14ac:dyDescent="0.35">
      <c r="A17" s="14" t="s">
        <v>255</v>
      </c>
      <c r="B17" s="14" t="s">
        <v>253</v>
      </c>
    </row>
    <row r="18" spans="1:6" x14ac:dyDescent="0.35">
      <c r="A18" s="14" t="s">
        <v>256</v>
      </c>
      <c r="B18" s="14"/>
      <c r="C18" t="s">
        <v>257</v>
      </c>
    </row>
    <row r="19" spans="1:6" x14ac:dyDescent="0.35">
      <c r="A19" s="14"/>
      <c r="B19" s="14"/>
    </row>
    <row r="20" spans="1:6" x14ac:dyDescent="0.35">
      <c r="A20" s="14" t="s">
        <v>258</v>
      </c>
      <c r="B20" s="14" t="s">
        <v>259</v>
      </c>
    </row>
    <row r="21" spans="1:6" x14ac:dyDescent="0.35">
      <c r="A21" s="16"/>
      <c r="B21" s="14" t="s">
        <v>260</v>
      </c>
      <c r="D21" s="3"/>
      <c r="E21" s="3"/>
      <c r="F21" s="3"/>
    </row>
    <row r="23" spans="1:6" x14ac:dyDescent="0.35">
      <c r="A23" s="17" t="s">
        <v>0</v>
      </c>
      <c r="B23" s="18" t="s">
        <v>74</v>
      </c>
      <c r="C23" s="19"/>
      <c r="D23" s="19"/>
      <c r="E23" s="19"/>
      <c r="F23" s="20"/>
    </row>
    <row r="24" spans="1:6" x14ac:dyDescent="0.35">
      <c r="A24" s="21"/>
      <c r="B24" s="2"/>
      <c r="C24" s="1"/>
      <c r="D24" s="1"/>
      <c r="E24" s="1"/>
      <c r="F24" s="22"/>
    </row>
    <row r="25" spans="1:6" x14ac:dyDescent="0.35">
      <c r="A25" s="21" t="s">
        <v>1</v>
      </c>
      <c r="B25" s="23">
        <v>2023</v>
      </c>
      <c r="C25" s="1"/>
      <c r="D25" s="1"/>
      <c r="E25" s="1"/>
      <c r="F25" s="22"/>
    </row>
    <row r="26" spans="1:6" x14ac:dyDescent="0.35">
      <c r="A26" s="21" t="s">
        <v>2</v>
      </c>
      <c r="B26" s="2" t="s">
        <v>73</v>
      </c>
      <c r="C26" s="1"/>
      <c r="D26" s="1"/>
      <c r="E26" s="1"/>
      <c r="F26" s="22"/>
    </row>
    <row r="27" spans="1:6" x14ac:dyDescent="0.35">
      <c r="A27" s="21"/>
      <c r="B27" s="2"/>
      <c r="C27" s="1"/>
      <c r="D27" s="1"/>
      <c r="E27" s="1"/>
      <c r="F27" s="22"/>
    </row>
    <row r="28" spans="1:6" x14ac:dyDescent="0.35">
      <c r="A28" s="21" t="s">
        <v>3</v>
      </c>
      <c r="B28" s="24" t="s">
        <v>72</v>
      </c>
      <c r="C28" s="1"/>
      <c r="D28" s="1"/>
      <c r="E28" s="1"/>
      <c r="F28" s="22"/>
    </row>
    <row r="29" spans="1:6" x14ac:dyDescent="0.35">
      <c r="A29" s="21"/>
      <c r="B29" s="2"/>
      <c r="C29" s="1"/>
      <c r="D29" s="1"/>
      <c r="E29" s="1"/>
      <c r="F29" s="22"/>
    </row>
    <row r="30" spans="1:6" x14ac:dyDescent="0.35">
      <c r="A30" s="25"/>
      <c r="B30" s="26" t="s">
        <v>261</v>
      </c>
      <c r="C30" s="26"/>
      <c r="D30" s="26"/>
      <c r="E30" s="26"/>
      <c r="F30" s="27"/>
    </row>
  </sheetData>
  <sheetProtection sheet="1" objects="1" scenarios="1"/>
  <hyperlinks>
    <hyperlink ref="B28" r:id="rId1" display="https://environment.data.gov.uk/dataset/3bed55d4-cc34-4402-b292-ce789668d772" xr:uid="{262ADE60-5957-433B-947C-A47CB0175E6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9969-ADF7-4862-8557-07E6E2DB389B}">
  <dimension ref="A1:XFD255"/>
  <sheetViews>
    <sheetView workbookViewId="0"/>
  </sheetViews>
  <sheetFormatPr defaultRowHeight="14" x14ac:dyDescent="0.3"/>
  <cols>
    <col min="1" max="1" width="22.54296875" style="14" customWidth="1"/>
    <col min="2" max="2" width="14.453125" style="14" customWidth="1"/>
    <col min="3" max="3" width="27.453125" style="14" customWidth="1"/>
    <col min="4" max="6" width="17.54296875" style="29" customWidth="1"/>
    <col min="7" max="7" width="19" style="29" customWidth="1"/>
    <col min="8" max="8" width="25.81640625" style="29" customWidth="1"/>
    <col min="9" max="9" width="20.81640625" style="29" customWidth="1"/>
    <col min="10" max="10" width="21.453125" style="29" customWidth="1"/>
    <col min="11" max="11" width="25.54296875" style="29" customWidth="1"/>
    <col min="12" max="12" width="27.7265625" style="29" customWidth="1"/>
    <col min="13" max="13" width="17.54296875" style="29" customWidth="1"/>
    <col min="14" max="14" width="17.54296875" style="31" customWidth="1"/>
    <col min="15" max="16383" width="9.1796875" style="14"/>
    <col min="16384" max="16384" width="10.81640625" style="14" bestFit="1" customWidth="1"/>
  </cols>
  <sheetData>
    <row r="1" spans="1:14 16384:16384" ht="38" x14ac:dyDescent="0.3">
      <c r="A1" s="28" t="s">
        <v>263</v>
      </c>
      <c r="H1" s="30" t="s">
        <v>52</v>
      </c>
    </row>
    <row r="2" spans="1:14 16384:16384" ht="55.5" customHeight="1" x14ac:dyDescent="0.3">
      <c r="A2" s="32" t="s">
        <v>75</v>
      </c>
      <c r="B2" s="32" t="s">
        <v>76</v>
      </c>
      <c r="C2" s="32" t="s">
        <v>77</v>
      </c>
      <c r="D2" s="33" t="s">
        <v>61</v>
      </c>
      <c r="E2" s="34" t="s">
        <v>53</v>
      </c>
      <c r="F2" s="34" t="s">
        <v>54</v>
      </c>
      <c r="G2" s="34" t="s">
        <v>55</v>
      </c>
      <c r="H2" s="34" t="s">
        <v>60</v>
      </c>
      <c r="I2" s="34" t="s">
        <v>56</v>
      </c>
      <c r="J2" s="34" t="s">
        <v>57</v>
      </c>
      <c r="K2" s="34" t="s">
        <v>58</v>
      </c>
      <c r="L2" s="34" t="s">
        <v>59</v>
      </c>
      <c r="M2" s="33" t="s">
        <v>236</v>
      </c>
      <c r="N2" s="35"/>
    </row>
    <row r="3" spans="1:14 16384:16384" s="36" customFormat="1" ht="14.15" customHeight="1" x14ac:dyDescent="0.35">
      <c r="A3" s="36" t="s">
        <v>87</v>
      </c>
      <c r="B3" s="36" t="s">
        <v>79</v>
      </c>
      <c r="C3" s="36" t="s">
        <v>105</v>
      </c>
      <c r="D3" s="37">
        <v>143539.96599999999</v>
      </c>
      <c r="E3" s="37">
        <v>145404.11538059631</v>
      </c>
      <c r="F3" s="37">
        <v>1341408.4141811985</v>
      </c>
      <c r="G3" s="37">
        <v>1486503.4462371715</v>
      </c>
      <c r="H3" s="37">
        <v>-17121.317866517165</v>
      </c>
      <c r="I3" s="38">
        <v>1.0129869710335331</v>
      </c>
      <c r="J3" s="38">
        <v>9.3451911099184635</v>
      </c>
      <c r="K3" s="38">
        <v>10.356024789898388</v>
      </c>
      <c r="L3" s="38">
        <v>-0.11927909935910927</v>
      </c>
      <c r="M3" s="37">
        <v>41324.8125</v>
      </c>
      <c r="XFD3" s="36">
        <f t="shared" ref="XFD3:XFD66" si="0">SUM(D3:XFC3)</f>
        <v>3141080.0313562211</v>
      </c>
    </row>
    <row r="4" spans="1:14 16384:16384" s="36" customFormat="1" ht="14.15" customHeight="1" x14ac:dyDescent="0.35">
      <c r="A4" s="36" t="s">
        <v>110</v>
      </c>
      <c r="B4" s="36" t="s">
        <v>79</v>
      </c>
      <c r="C4" s="36" t="s">
        <v>156</v>
      </c>
      <c r="D4" s="37">
        <v>64335.782999999996</v>
      </c>
      <c r="E4" s="37">
        <v>36091.656884826698</v>
      </c>
      <c r="F4" s="37">
        <v>585988.9433285438</v>
      </c>
      <c r="G4" s="37">
        <v>622021.72273068049</v>
      </c>
      <c r="H4" s="37">
        <v>-6538.8238990791051</v>
      </c>
      <c r="I4" s="38">
        <v>0.56098884946852512</v>
      </c>
      <c r="J4" s="38">
        <v>9.1082896018929915</v>
      </c>
      <c r="K4" s="38">
        <v>9.66836329217724</v>
      </c>
      <c r="L4" s="38">
        <v>-0.10163587966402936</v>
      </c>
      <c r="M4" s="37">
        <v>6847.1875</v>
      </c>
      <c r="XFD4" s="36">
        <f t="shared" si="0"/>
        <v>1308765.7055508359</v>
      </c>
    </row>
    <row r="5" spans="1:14 16384:16384" s="36" customFormat="1" ht="14.15" customHeight="1" x14ac:dyDescent="0.35">
      <c r="A5" s="36" t="s">
        <v>82</v>
      </c>
      <c r="B5" s="36" t="s">
        <v>79</v>
      </c>
      <c r="C5" s="36" t="s">
        <v>89</v>
      </c>
      <c r="D5" s="37">
        <v>200594.217</v>
      </c>
      <c r="E5" s="37">
        <v>87683.389637031243</v>
      </c>
      <c r="F5" s="37">
        <v>1385389.5771226268</v>
      </c>
      <c r="G5" s="37">
        <v>1472545.2524100472</v>
      </c>
      <c r="H5" s="37">
        <v>-7028.7635509059201</v>
      </c>
      <c r="I5" s="38">
        <v>0.43711823276057477</v>
      </c>
      <c r="J5" s="38">
        <v>6.9064283000871693</v>
      </c>
      <c r="K5" s="38">
        <v>7.3409157772980427</v>
      </c>
      <c r="L5" s="38">
        <v>-3.5039711792418819E-2</v>
      </c>
      <c r="M5" s="37">
        <v>42072.1875</v>
      </c>
      <c r="XFD5" s="36">
        <f t="shared" si="0"/>
        <v>3181270.5095413979</v>
      </c>
    </row>
    <row r="6" spans="1:14 16384:16384" s="36" customFormat="1" ht="14.15" customHeight="1" x14ac:dyDescent="0.35">
      <c r="A6" s="36" t="s">
        <v>103</v>
      </c>
      <c r="B6" s="36" t="s">
        <v>79</v>
      </c>
      <c r="C6" s="36" t="s">
        <v>89</v>
      </c>
      <c r="D6" s="37">
        <v>60096.863000000005</v>
      </c>
      <c r="E6" s="37">
        <v>32194.344580098037</v>
      </c>
      <c r="F6" s="37">
        <v>420879.13629007293</v>
      </c>
      <c r="G6" s="37">
        <v>452875.3224463755</v>
      </c>
      <c r="H6" s="37">
        <v>-5298.3471053850317</v>
      </c>
      <c r="I6" s="38">
        <v>0.53570757229205179</v>
      </c>
      <c r="J6" s="38">
        <v>7.003346186140746</v>
      </c>
      <c r="K6" s="38">
        <v>7.53575644117024</v>
      </c>
      <c r="L6" s="38">
        <v>-8.8163455476619995E-2</v>
      </c>
      <c r="M6" s="37">
        <v>15763.625</v>
      </c>
      <c r="XFD6" s="36">
        <f t="shared" si="0"/>
        <v>976525.93085790554</v>
      </c>
    </row>
    <row r="7" spans="1:14 16384:16384" s="36" customFormat="1" ht="14.15" customHeight="1" x14ac:dyDescent="0.35">
      <c r="A7" s="36" t="s">
        <v>82</v>
      </c>
      <c r="B7" s="36" t="s">
        <v>79</v>
      </c>
      <c r="C7" s="36" t="s">
        <v>211</v>
      </c>
      <c r="D7" s="37">
        <v>25141.267</v>
      </c>
      <c r="E7" s="37">
        <v>25831.698109405854</v>
      </c>
      <c r="F7" s="37">
        <v>180613.28956504664</v>
      </c>
      <c r="G7" s="37">
        <v>206392.55555470916</v>
      </c>
      <c r="H7" s="37">
        <v>-2995.6014583974957</v>
      </c>
      <c r="I7" s="38">
        <v>1.0274620650345845</v>
      </c>
      <c r="J7" s="38">
        <v>7.1839374509266634</v>
      </c>
      <c r="K7" s="38">
        <v>8.2093140156663207</v>
      </c>
      <c r="L7" s="38">
        <v>-0.11915077543218071</v>
      </c>
      <c r="M7" s="37">
        <v>7253.75</v>
      </c>
      <c r="XFD7" s="36">
        <f t="shared" si="0"/>
        <v>442253.26033352036</v>
      </c>
    </row>
    <row r="8" spans="1:14 16384:16384" s="36" customFormat="1" ht="14.15" customHeight="1" x14ac:dyDescent="0.35">
      <c r="A8" s="36" t="s">
        <v>103</v>
      </c>
      <c r="B8" s="36" t="s">
        <v>79</v>
      </c>
      <c r="C8" s="36" t="s">
        <v>211</v>
      </c>
      <c r="D8" s="37">
        <v>2209.9249999999997</v>
      </c>
      <c r="E8" s="37">
        <v>3116.1062834244617</v>
      </c>
      <c r="F8" s="37">
        <v>17654.581712273313</v>
      </c>
      <c r="G8" s="37">
        <v>20767.384691197807</v>
      </c>
      <c r="H8" s="37">
        <v>-444.87724833109525</v>
      </c>
      <c r="I8" s="38">
        <v>1.4100506955776608</v>
      </c>
      <c r="J8" s="38">
        <v>7.9887696244321935</v>
      </c>
      <c r="K8" s="38">
        <v>9.3973255613642142</v>
      </c>
      <c r="L8" s="38">
        <v>-0.20130875406681009</v>
      </c>
      <c r="M8" s="37">
        <v>886.875</v>
      </c>
      <c r="XFD8" s="36">
        <f t="shared" si="0"/>
        <v>44208.5902756918</v>
      </c>
    </row>
    <row r="9" spans="1:14 16384:16384" s="36" customFormat="1" ht="14.15" customHeight="1" x14ac:dyDescent="0.35">
      <c r="A9" s="36" t="s">
        <v>110</v>
      </c>
      <c r="B9" s="36" t="s">
        <v>79</v>
      </c>
      <c r="C9" s="36" t="s">
        <v>159</v>
      </c>
      <c r="D9" s="37">
        <v>63056.803</v>
      </c>
      <c r="E9" s="37">
        <v>39629.481983445505</v>
      </c>
      <c r="F9" s="37">
        <v>491615.30140852835</v>
      </c>
      <c r="G9" s="37">
        <v>531222.24331220926</v>
      </c>
      <c r="H9" s="37">
        <v>-4265.8016373966739</v>
      </c>
      <c r="I9" s="38">
        <v>0.62847274359033878</v>
      </c>
      <c r="J9" s="38">
        <v>7.796387987011145</v>
      </c>
      <c r="K9" s="38">
        <v>8.4245032738530892</v>
      </c>
      <c r="L9" s="38">
        <v>-6.76501413716879E-2</v>
      </c>
      <c r="M9" s="37">
        <v>4221.375</v>
      </c>
      <c r="XFD9" s="36">
        <f t="shared" si="0"/>
        <v>1125496.1847806494</v>
      </c>
    </row>
    <row r="10" spans="1:14 16384:16384" s="36" customFormat="1" ht="14.15" customHeight="1" x14ac:dyDescent="0.35">
      <c r="A10" s="36" t="s">
        <v>103</v>
      </c>
      <c r="B10" s="36" t="s">
        <v>79</v>
      </c>
      <c r="C10" s="36" t="s">
        <v>159</v>
      </c>
      <c r="D10" s="37">
        <v>48022.680000000015</v>
      </c>
      <c r="E10" s="37">
        <v>29485.772667935897</v>
      </c>
      <c r="F10" s="37">
        <v>360168.71998994233</v>
      </c>
      <c r="G10" s="37">
        <v>389652.34538045409</v>
      </c>
      <c r="H10" s="37">
        <v>-3702.0603672745569</v>
      </c>
      <c r="I10" s="38">
        <v>0.61399681708592457</v>
      </c>
      <c r="J10" s="38">
        <v>7.4999712633685212</v>
      </c>
      <c r="K10" s="38">
        <v>8.1139233666353885</v>
      </c>
      <c r="L10" s="38">
        <v>-7.7089832705599853E-2</v>
      </c>
      <c r="M10" s="37">
        <v>3856.5625</v>
      </c>
      <c r="XFD10" s="36">
        <f t="shared" si="0"/>
        <v>827500.17097267206</v>
      </c>
    </row>
    <row r="11" spans="1:14 16384:16384" s="36" customFormat="1" ht="14.15" customHeight="1" x14ac:dyDescent="0.35">
      <c r="A11" s="36" t="s">
        <v>87</v>
      </c>
      <c r="B11" s="36" t="s">
        <v>79</v>
      </c>
      <c r="C11" s="36" t="s">
        <v>210</v>
      </c>
      <c r="D11" s="37">
        <v>25987.599999999999</v>
      </c>
      <c r="E11" s="37">
        <v>22951.113329621883</v>
      </c>
      <c r="F11" s="37">
        <v>298030.88622021646</v>
      </c>
      <c r="G11" s="37">
        <v>320979.33869248565</v>
      </c>
      <c r="H11" s="37">
        <v>-3792.3399519866784</v>
      </c>
      <c r="I11" s="38">
        <v>0.88315632569463454</v>
      </c>
      <c r="J11" s="38">
        <v>11.468195840332177</v>
      </c>
      <c r="K11" s="38">
        <v>12.351249776527485</v>
      </c>
      <c r="L11" s="38">
        <v>-0.14592882574715166</v>
      </c>
      <c r="M11" s="37">
        <v>15956.5</v>
      </c>
      <c r="XFD11" s="36">
        <f t="shared" si="0"/>
        <v>680137.65496345412</v>
      </c>
    </row>
    <row r="12" spans="1:14 16384:16384" s="36" customFormat="1" ht="14.15" customHeight="1" x14ac:dyDescent="0.35">
      <c r="A12" s="36" t="s">
        <v>78</v>
      </c>
      <c r="B12" s="36" t="s">
        <v>79</v>
      </c>
      <c r="C12" s="36" t="s">
        <v>168</v>
      </c>
      <c r="D12" s="37">
        <v>55135.125000000007</v>
      </c>
      <c r="E12" s="37">
        <v>57830.02692024858</v>
      </c>
      <c r="F12" s="37">
        <v>605613.62316066807</v>
      </c>
      <c r="G12" s="37">
        <v>663351.02340504946</v>
      </c>
      <c r="H12" s="37">
        <v>-1930.6767893801855</v>
      </c>
      <c r="I12" s="38">
        <v>1.0488781320482827</v>
      </c>
      <c r="J12" s="38">
        <v>10.984170674514077</v>
      </c>
      <c r="K12" s="38">
        <v>12.031368812622613</v>
      </c>
      <c r="L12" s="38">
        <v>-3.5017183499269931E-2</v>
      </c>
      <c r="M12" s="37">
        <v>7787.3125</v>
      </c>
      <c r="XFD12" s="36">
        <f t="shared" si="0"/>
        <v>1387810.4635970218</v>
      </c>
    </row>
    <row r="13" spans="1:14 16384:16384" s="36" customFormat="1" ht="14.15" customHeight="1" x14ac:dyDescent="0.35">
      <c r="A13" s="36" t="s">
        <v>110</v>
      </c>
      <c r="B13" s="36" t="s">
        <v>79</v>
      </c>
      <c r="C13" s="36" t="s">
        <v>168</v>
      </c>
      <c r="D13" s="37">
        <v>25724.067000000003</v>
      </c>
      <c r="E13" s="37">
        <v>28700.928784154064</v>
      </c>
      <c r="F13" s="37">
        <v>288762.23549576622</v>
      </c>
      <c r="G13" s="37">
        <v>317454.31984307891</v>
      </c>
      <c r="H13" s="37">
        <v>-2038.5157148828521</v>
      </c>
      <c r="I13" s="38">
        <v>1.1157228281264413</v>
      </c>
      <c r="J13" s="38">
        <v>11.225372546874731</v>
      </c>
      <c r="K13" s="38">
        <v>12.340751555462784</v>
      </c>
      <c r="L13" s="38">
        <v>-7.9245467479261811E-2</v>
      </c>
      <c r="M13" s="37">
        <v>6081.875</v>
      </c>
      <c r="XFD13" s="36">
        <f t="shared" si="0"/>
        <v>664709.51300957927</v>
      </c>
    </row>
    <row r="14" spans="1:14 16384:16384" s="36" customFormat="1" ht="14.15" customHeight="1" x14ac:dyDescent="0.35">
      <c r="A14" s="36" t="s">
        <v>110</v>
      </c>
      <c r="B14" s="36" t="s">
        <v>79</v>
      </c>
      <c r="C14" s="36" t="s">
        <v>138</v>
      </c>
      <c r="D14" s="37">
        <v>78475.794999999998</v>
      </c>
      <c r="E14" s="37">
        <v>57532.576353293276</v>
      </c>
      <c r="F14" s="37">
        <v>823322.60588981316</v>
      </c>
      <c r="G14" s="37">
        <v>880782.21034841554</v>
      </c>
      <c r="H14" s="37">
        <v>-5890.1620115034893</v>
      </c>
      <c r="I14" s="38">
        <v>0.73312511651896328</v>
      </c>
      <c r="J14" s="38">
        <v>10.491421028481625</v>
      </c>
      <c r="K14" s="38">
        <v>11.223616280006027</v>
      </c>
      <c r="L14" s="38">
        <v>-7.5057054363112718E-2</v>
      </c>
      <c r="M14" s="37">
        <v>7702.125</v>
      </c>
      <c r="XFD14" s="36">
        <f t="shared" si="0"/>
        <v>1841947.523685389</v>
      </c>
    </row>
    <row r="15" spans="1:14 16384:16384" s="36" customFormat="1" ht="14.15" customHeight="1" x14ac:dyDescent="0.35">
      <c r="A15" s="36" t="s">
        <v>78</v>
      </c>
      <c r="B15" s="36" t="s">
        <v>79</v>
      </c>
      <c r="C15" s="36" t="s">
        <v>205</v>
      </c>
      <c r="D15" s="37">
        <v>28592.643999999993</v>
      </c>
      <c r="E15" s="37">
        <v>20849.80491636501</v>
      </c>
      <c r="F15" s="37">
        <v>495438.60485295823</v>
      </c>
      <c r="G15" s="37">
        <v>516226.99206487718</v>
      </c>
      <c r="H15" s="37">
        <v>1376.1326536773092</v>
      </c>
      <c r="I15" s="38">
        <v>0.72920171063456096</v>
      </c>
      <c r="J15" s="38">
        <v>17.327484819275838</v>
      </c>
      <c r="K15" s="38">
        <v>18.054538505249017</v>
      </c>
      <c r="L15" s="38">
        <v>4.8128905241407879E-2</v>
      </c>
      <c r="M15" s="37">
        <v>4874.0625</v>
      </c>
      <c r="XFD15" s="36">
        <f t="shared" si="0"/>
        <v>1067394.4003418181</v>
      </c>
    </row>
    <row r="16" spans="1:14 16384:16384" s="36" customFormat="1" ht="14.15" customHeight="1" x14ac:dyDescent="0.35">
      <c r="A16" s="36" t="s">
        <v>100</v>
      </c>
      <c r="B16" s="36" t="s">
        <v>79</v>
      </c>
      <c r="C16" s="36" t="s">
        <v>118</v>
      </c>
      <c r="D16" s="37">
        <v>99165.321999999986</v>
      </c>
      <c r="E16" s="37">
        <v>130655.60992566902</v>
      </c>
      <c r="F16" s="37">
        <v>2558119.1478029923</v>
      </c>
      <c r="G16" s="37">
        <v>2688685.3548730551</v>
      </c>
      <c r="H16" s="37">
        <v>-5274.8027833116057</v>
      </c>
      <c r="I16" s="38">
        <v>1.3175534278572609</v>
      </c>
      <c r="J16" s="38">
        <v>25.796509265638171</v>
      </c>
      <c r="K16" s="38">
        <v>27.113161139869597</v>
      </c>
      <c r="L16" s="38">
        <v>-5.3192009836983196E-2</v>
      </c>
      <c r="M16" s="37">
        <v>2238.8125</v>
      </c>
      <c r="XFD16" s="36">
        <f t="shared" si="0"/>
        <v>5473643.6183502292</v>
      </c>
    </row>
    <row r="17" spans="1:13 16384:16384" s="36" customFormat="1" ht="14.15" customHeight="1" x14ac:dyDescent="0.35">
      <c r="A17" s="36" t="s">
        <v>90</v>
      </c>
      <c r="B17" s="36" t="s">
        <v>79</v>
      </c>
      <c r="C17" s="36" t="s">
        <v>118</v>
      </c>
      <c r="D17" s="37">
        <v>28120.691999999999</v>
      </c>
      <c r="E17" s="37">
        <v>38798.757670653744</v>
      </c>
      <c r="F17" s="37">
        <v>768279.67208755994</v>
      </c>
      <c r="G17" s="37">
        <v>807024.76068658149</v>
      </c>
      <c r="H17" s="37">
        <v>-68.703718925074043</v>
      </c>
      <c r="I17" s="38">
        <v>1.3797227205736524</v>
      </c>
      <c r="J17" s="38">
        <v>27.320795380410978</v>
      </c>
      <c r="K17" s="38">
        <v>28.698609574991309</v>
      </c>
      <c r="L17" s="38">
        <v>-2.4431731240850702E-3</v>
      </c>
      <c r="M17" s="37">
        <v>540.6875</v>
      </c>
      <c r="XFD17" s="36">
        <f t="shared" si="0"/>
        <v>1642753.2629103728</v>
      </c>
    </row>
    <row r="18" spans="1:13 16384:16384" s="36" customFormat="1" ht="14.15" customHeight="1" x14ac:dyDescent="0.35">
      <c r="A18" s="36" t="s">
        <v>98</v>
      </c>
      <c r="B18" s="36" t="s">
        <v>79</v>
      </c>
      <c r="C18" s="36" t="s">
        <v>199</v>
      </c>
      <c r="D18" s="37">
        <v>32974.637999999999</v>
      </c>
      <c r="E18" s="37">
        <v>26661.635430811843</v>
      </c>
      <c r="F18" s="37">
        <v>1061788.2910086508</v>
      </c>
      <c r="G18" s="37">
        <v>1088378.743674844</v>
      </c>
      <c r="H18" s="37">
        <v>596.56972134567036</v>
      </c>
      <c r="I18" s="38">
        <v>0.80854975362616088</v>
      </c>
      <c r="J18" s="38">
        <v>32.200150036784358</v>
      </c>
      <c r="K18" s="38">
        <v>33.006541077868512</v>
      </c>
      <c r="L18" s="38">
        <v>1.8091774695014707E-2</v>
      </c>
      <c r="M18" s="37">
        <v>2520.4375</v>
      </c>
      <c r="XFD18" s="36">
        <f t="shared" si="0"/>
        <v>2212986.3486682959</v>
      </c>
    </row>
    <row r="19" spans="1:13 16384:16384" s="36" customFormat="1" ht="14.15" customHeight="1" x14ac:dyDescent="0.35">
      <c r="A19" s="36" t="s">
        <v>84</v>
      </c>
      <c r="B19" s="36" t="s">
        <v>79</v>
      </c>
      <c r="C19" s="36" t="s">
        <v>199</v>
      </c>
      <c r="D19" s="37">
        <v>4448.6639999999998</v>
      </c>
      <c r="E19" s="37">
        <v>2941.5048463316616</v>
      </c>
      <c r="F19" s="37">
        <v>213797.87946909657</v>
      </c>
      <c r="G19" s="37">
        <v>216739.38675117417</v>
      </c>
      <c r="H19" s="37">
        <v>225.77567638945669</v>
      </c>
      <c r="I19" s="38">
        <v>0.6612108368561127</v>
      </c>
      <c r="J19" s="38">
        <v>48.058895764907525</v>
      </c>
      <c r="K19" s="38">
        <v>48.720107149286655</v>
      </c>
      <c r="L19" s="38">
        <v>5.0751343861765399E-2</v>
      </c>
      <c r="M19" s="37">
        <v>473.1875</v>
      </c>
      <c r="XFD19" s="36">
        <f t="shared" si="0"/>
        <v>438723.88920808677</v>
      </c>
    </row>
    <row r="20" spans="1:13 16384:16384" s="36" customFormat="1" ht="14.15" customHeight="1" x14ac:dyDescent="0.35">
      <c r="A20" s="36" t="s">
        <v>98</v>
      </c>
      <c r="B20" s="36" t="s">
        <v>79</v>
      </c>
      <c r="C20" s="36" t="s">
        <v>163</v>
      </c>
      <c r="D20" s="37">
        <v>59714.883000000002</v>
      </c>
      <c r="E20" s="37">
        <v>49319.372565628553</v>
      </c>
      <c r="F20" s="37">
        <v>792411.89251209225</v>
      </c>
      <c r="G20" s="37">
        <v>841364.9889787978</v>
      </c>
      <c r="H20" s="37">
        <v>-2471.4827474586627</v>
      </c>
      <c r="I20" s="38">
        <v>0.82591424596157292</v>
      </c>
      <c r="J20" s="38">
        <v>13.269922885256131</v>
      </c>
      <c r="K20" s="38">
        <v>14.08970338230082</v>
      </c>
      <c r="L20" s="38">
        <v>-4.1388053083159564E-2</v>
      </c>
      <c r="M20" s="37">
        <v>14377</v>
      </c>
      <c r="XFD20" s="36">
        <f t="shared" si="0"/>
        <v>1754744.7984615206</v>
      </c>
    </row>
    <row r="21" spans="1:13 16384:16384" s="36" customFormat="1" ht="14.15" customHeight="1" x14ac:dyDescent="0.35">
      <c r="A21" s="36" t="s">
        <v>84</v>
      </c>
      <c r="B21" s="36" t="s">
        <v>79</v>
      </c>
      <c r="C21" s="36" t="s">
        <v>163</v>
      </c>
      <c r="D21" s="37">
        <v>14432.264999999999</v>
      </c>
      <c r="E21" s="37">
        <v>7435.7566745597778</v>
      </c>
      <c r="F21" s="37">
        <v>187309.02917855955</v>
      </c>
      <c r="G21" s="37">
        <v>194740.12900203414</v>
      </c>
      <c r="H21" s="37">
        <v>-636.83829573332298</v>
      </c>
      <c r="I21" s="38">
        <v>0.51521758189444122</v>
      </c>
      <c r="J21" s="38">
        <v>12.978491538130678</v>
      </c>
      <c r="K21" s="38">
        <v>13.493386450569897</v>
      </c>
      <c r="L21" s="38">
        <v>-4.4126011802951441E-2</v>
      </c>
      <c r="M21" s="37">
        <v>3899.3125</v>
      </c>
      <c r="XFD21" s="36">
        <f t="shared" si="0"/>
        <v>407206.59702897893</v>
      </c>
    </row>
    <row r="22" spans="1:13 16384:16384" s="36" customFormat="1" ht="14.15" customHeight="1" x14ac:dyDescent="0.35">
      <c r="A22" s="36" t="s">
        <v>85</v>
      </c>
      <c r="B22" s="36" t="s">
        <v>79</v>
      </c>
      <c r="C22" s="36" t="s">
        <v>116</v>
      </c>
      <c r="D22" s="37">
        <v>101313.84199999998</v>
      </c>
      <c r="E22" s="37">
        <v>123353.27780598089</v>
      </c>
      <c r="F22" s="37">
        <v>804935.42723963642</v>
      </c>
      <c r="G22" s="37">
        <v>928102.00905472785</v>
      </c>
      <c r="H22" s="37">
        <v>-11046.656128643228</v>
      </c>
      <c r="I22" s="38">
        <v>1.2175362751121503</v>
      </c>
      <c r="J22" s="38">
        <v>7.9449699206909621</v>
      </c>
      <c r="K22" s="38">
        <v>9.1606634467058115</v>
      </c>
      <c r="L22" s="38">
        <v>-0.10903402645260685</v>
      </c>
      <c r="M22" s="37">
        <v>7424.9375</v>
      </c>
      <c r="XFD22" s="36">
        <f t="shared" si="0"/>
        <v>1954101.0516073178</v>
      </c>
    </row>
    <row r="23" spans="1:13 16384:16384" s="36" customFormat="1" ht="14.15" customHeight="1" x14ac:dyDescent="0.35">
      <c r="A23" s="36" t="s">
        <v>82</v>
      </c>
      <c r="B23" s="36" t="s">
        <v>79</v>
      </c>
      <c r="C23" s="36" t="s">
        <v>116</v>
      </c>
      <c r="D23" s="37">
        <v>614.68299999999999</v>
      </c>
      <c r="E23" s="37">
        <v>410.59001167677201</v>
      </c>
      <c r="F23" s="37">
        <v>4426.9225300103299</v>
      </c>
      <c r="G23" s="37">
        <v>4837.5124671310095</v>
      </c>
      <c r="H23" s="37">
        <v>-56.251550852088201</v>
      </c>
      <c r="I23" s="38">
        <v>0.66797033865711597</v>
      </c>
      <c r="J23" s="38">
        <v>7.2019602461924759</v>
      </c>
      <c r="K23" s="38">
        <v>7.8699304635576546</v>
      </c>
      <c r="L23" s="38">
        <v>-9.1513106515208983E-2</v>
      </c>
      <c r="M23" s="37">
        <v>211.9375</v>
      </c>
      <c r="XFD23" s="36">
        <f t="shared" si="0"/>
        <v>10461.042305907915</v>
      </c>
    </row>
    <row r="24" spans="1:13 16384:16384" s="36" customFormat="1" ht="14.15" customHeight="1" x14ac:dyDescent="0.35">
      <c r="A24" s="36" t="s">
        <v>110</v>
      </c>
      <c r="B24" s="36" t="s">
        <v>79</v>
      </c>
      <c r="C24" s="36" t="s">
        <v>131</v>
      </c>
      <c r="D24" s="37">
        <v>82327.10199999997</v>
      </c>
      <c r="E24" s="37">
        <v>54981.802993048783</v>
      </c>
      <c r="F24" s="37">
        <v>694696.38095299504</v>
      </c>
      <c r="G24" s="37">
        <v>749439.64003514079</v>
      </c>
      <c r="H24" s="37">
        <v>-10210.780077655363</v>
      </c>
      <c r="I24" s="38">
        <v>0.6678457234295555</v>
      </c>
      <c r="J24" s="38">
        <v>8.4382465078510265</v>
      </c>
      <c r="K24" s="38">
        <v>9.1031947175201324</v>
      </c>
      <c r="L24" s="38">
        <v>-0.12402695867583638</v>
      </c>
      <c r="M24" s="37">
        <v>41968.8125</v>
      </c>
      <c r="XFD24" s="36">
        <f t="shared" si="0"/>
        <v>1613221.0436635194</v>
      </c>
    </row>
    <row r="25" spans="1:13 16384:16384" s="36" customFormat="1" ht="14.15" customHeight="1" x14ac:dyDescent="0.35">
      <c r="A25" s="36" t="s">
        <v>87</v>
      </c>
      <c r="B25" s="36" t="s">
        <v>79</v>
      </c>
      <c r="C25" s="36" t="s">
        <v>131</v>
      </c>
      <c r="D25" s="37">
        <v>1995.7890000000002</v>
      </c>
      <c r="E25" s="37">
        <v>1037.2784247557183</v>
      </c>
      <c r="F25" s="37">
        <v>20042.994192898685</v>
      </c>
      <c r="G25" s="37">
        <v>21080.27231908005</v>
      </c>
      <c r="H25" s="37">
        <v>-243.55592298088575</v>
      </c>
      <c r="I25" s="38">
        <v>0.51973351128587153</v>
      </c>
      <c r="J25" s="38">
        <v>10.042641878925419</v>
      </c>
      <c r="K25" s="38">
        <v>10.562375240609127</v>
      </c>
      <c r="L25" s="38">
        <v>-0.12203490598499427</v>
      </c>
      <c r="M25" s="37">
        <v>1281</v>
      </c>
      <c r="XFD25" s="36">
        <f t="shared" si="0"/>
        <v>45214.7807294784</v>
      </c>
    </row>
    <row r="26" spans="1:13 16384:16384" s="36" customFormat="1" ht="14.15" customHeight="1" x14ac:dyDescent="0.35">
      <c r="A26" s="36" t="s">
        <v>87</v>
      </c>
      <c r="B26" s="36" t="s">
        <v>79</v>
      </c>
      <c r="C26" s="36" t="s">
        <v>140</v>
      </c>
      <c r="D26" s="37">
        <v>72884.482999999993</v>
      </c>
      <c r="E26" s="37">
        <v>90997.190013844112</v>
      </c>
      <c r="F26" s="37">
        <v>556737.95643107803</v>
      </c>
      <c r="G26" s="37">
        <v>647580.14739785367</v>
      </c>
      <c r="H26" s="37">
        <v>-6968.95225338204</v>
      </c>
      <c r="I26" s="38">
        <v>1.2485125265119068</v>
      </c>
      <c r="J26" s="38">
        <v>7.6386349126065429</v>
      </c>
      <c r="K26" s="38">
        <v>8.8850207992537147</v>
      </c>
      <c r="L26" s="38">
        <v>-9.5616405118522152E-2</v>
      </c>
      <c r="M26" s="37">
        <v>7962.0625</v>
      </c>
      <c r="XFD26" s="36">
        <f t="shared" si="0"/>
        <v>1369210.5636412271</v>
      </c>
    </row>
    <row r="27" spans="1:13 16384:16384" s="36" customFormat="1" ht="14.15" customHeight="1" x14ac:dyDescent="0.35">
      <c r="A27" s="36" t="s">
        <v>78</v>
      </c>
      <c r="B27" s="36" t="s">
        <v>79</v>
      </c>
      <c r="C27" s="36" t="s">
        <v>224</v>
      </c>
      <c r="D27" s="37">
        <v>14320.975</v>
      </c>
      <c r="E27" s="37">
        <v>10456.480874990044</v>
      </c>
      <c r="F27" s="37">
        <v>232186.17156344562</v>
      </c>
      <c r="G27" s="37">
        <v>242545.07003092708</v>
      </c>
      <c r="H27" s="37">
        <v>-1430.391842652801</v>
      </c>
      <c r="I27" s="38">
        <v>0.7301514648960733</v>
      </c>
      <c r="J27" s="38">
        <v>16.213014237050594</v>
      </c>
      <c r="K27" s="38">
        <v>16.936351751953136</v>
      </c>
      <c r="L27" s="38">
        <v>-9.9880897959308004E-2</v>
      </c>
      <c r="M27" s="37">
        <v>3801.1875</v>
      </c>
      <c r="XFD27" s="36">
        <f t="shared" si="0"/>
        <v>501913.27276326588</v>
      </c>
    </row>
    <row r="28" spans="1:13 16384:16384" s="36" customFormat="1" ht="14.15" customHeight="1" x14ac:dyDescent="0.35">
      <c r="A28" s="36" t="s">
        <v>94</v>
      </c>
      <c r="B28" s="36" t="s">
        <v>79</v>
      </c>
      <c r="C28" s="36" t="s">
        <v>145</v>
      </c>
      <c r="D28" s="37">
        <v>71049.388999999996</v>
      </c>
      <c r="E28" s="37">
        <v>37113.825756368344</v>
      </c>
      <c r="F28" s="37">
        <v>788066.82463886344</v>
      </c>
      <c r="G28" s="37">
        <v>825059.12189271196</v>
      </c>
      <c r="H28" s="37">
        <v>1327.4467537924841</v>
      </c>
      <c r="I28" s="38">
        <v>0.52236657174304968</v>
      </c>
      <c r="J28" s="38">
        <v>11.091817054737282</v>
      </c>
      <c r="K28" s="38">
        <v>11.612473147273821</v>
      </c>
      <c r="L28" s="38">
        <v>1.8683436585112422E-2</v>
      </c>
      <c r="M28" s="37">
        <v>10971.6875</v>
      </c>
      <c r="XFD28" s="36">
        <f t="shared" si="0"/>
        <v>1733611.5408819465</v>
      </c>
    </row>
    <row r="29" spans="1:13 16384:16384" s="36" customFormat="1" ht="14.15" customHeight="1" x14ac:dyDescent="0.35">
      <c r="A29" s="36" t="s">
        <v>84</v>
      </c>
      <c r="B29" s="36" t="s">
        <v>79</v>
      </c>
      <c r="C29" s="36" t="s">
        <v>145</v>
      </c>
      <c r="D29" s="37">
        <v>10887.847</v>
      </c>
      <c r="E29" s="37">
        <v>3976.1842263825133</v>
      </c>
      <c r="F29" s="37">
        <v>112718.95089553283</v>
      </c>
      <c r="G29" s="37">
        <v>116693.1247610742</v>
      </c>
      <c r="H29" s="37">
        <v>385.09405136899966</v>
      </c>
      <c r="I29" s="38">
        <v>0.36519471906452333</v>
      </c>
      <c r="J29" s="38">
        <v>10.352730975695456</v>
      </c>
      <c r="K29" s="38">
        <v>10.717741052117486</v>
      </c>
      <c r="L29" s="38">
        <v>3.53691644793502E-2</v>
      </c>
      <c r="M29" s="37">
        <v>1204.4375</v>
      </c>
      <c r="XFD29" s="36">
        <f t="shared" si="0"/>
        <v>245887.1094702699</v>
      </c>
    </row>
    <row r="30" spans="1:13 16384:16384" s="36" customFormat="1" ht="14.15" customHeight="1" x14ac:dyDescent="0.35">
      <c r="A30" s="36" t="s">
        <v>85</v>
      </c>
      <c r="B30" s="36" t="s">
        <v>79</v>
      </c>
      <c r="C30" s="36" t="s">
        <v>143</v>
      </c>
      <c r="D30" s="37">
        <v>72010.516000000003</v>
      </c>
      <c r="E30" s="37">
        <v>62884.2382564906</v>
      </c>
      <c r="F30" s="37">
        <v>674832.09591033333</v>
      </c>
      <c r="G30" s="37">
        <v>737541.21832259058</v>
      </c>
      <c r="H30" s="37">
        <v>-2638.3958325816811</v>
      </c>
      <c r="I30" s="38">
        <v>0.87326465285279442</v>
      </c>
      <c r="J30" s="38">
        <v>9.3712992684337006</v>
      </c>
      <c r="K30" s="38">
        <v>10.242132111962515</v>
      </c>
      <c r="L30" s="38">
        <v>-3.6639035228989071E-2</v>
      </c>
      <c r="M30" s="37">
        <v>11577</v>
      </c>
      <c r="XFD30" s="36">
        <f t="shared" si="0"/>
        <v>1556227.122713831</v>
      </c>
    </row>
    <row r="31" spans="1:13 16384:16384" s="36" customFormat="1" ht="14.15" customHeight="1" x14ac:dyDescent="0.35">
      <c r="A31" s="36" t="s">
        <v>94</v>
      </c>
      <c r="B31" s="36" t="s">
        <v>79</v>
      </c>
      <c r="C31" s="36" t="s">
        <v>219</v>
      </c>
      <c r="D31" s="37">
        <v>17479.105000000007</v>
      </c>
      <c r="E31" s="37">
        <v>23352.313030981426</v>
      </c>
      <c r="F31" s="37">
        <v>180456.43294954294</v>
      </c>
      <c r="G31" s="37">
        <v>203638.42186933741</v>
      </c>
      <c r="H31" s="37">
        <v>-2365.9118841791051</v>
      </c>
      <c r="I31" s="38">
        <v>1.3360130871106626</v>
      </c>
      <c r="J31" s="38">
        <v>10.324123171612213</v>
      </c>
      <c r="K31" s="38">
        <v>11.650391817506522</v>
      </c>
      <c r="L31" s="38">
        <v>-0.13535658056743205</v>
      </c>
      <c r="M31" s="37">
        <v>4578.3125</v>
      </c>
      <c r="XFD31" s="36">
        <f t="shared" si="0"/>
        <v>427161.84863717837</v>
      </c>
    </row>
    <row r="32" spans="1:13 16384:16384" s="36" customFormat="1" ht="14.15" customHeight="1" x14ac:dyDescent="0.35">
      <c r="A32" s="36" t="s">
        <v>98</v>
      </c>
      <c r="B32" s="36" t="s">
        <v>79</v>
      </c>
      <c r="C32" s="36" t="s">
        <v>214</v>
      </c>
      <c r="D32" s="37">
        <v>22058.244999999999</v>
      </c>
      <c r="E32" s="37">
        <v>22449.73830540846</v>
      </c>
      <c r="F32" s="37">
        <v>194821.21401809121</v>
      </c>
      <c r="G32" s="37">
        <v>217192.35581822591</v>
      </c>
      <c r="H32" s="37">
        <v>-3144.7842451289707</v>
      </c>
      <c r="I32" s="38">
        <v>1.0177481619869786</v>
      </c>
      <c r="J32" s="38">
        <v>8.8321266727290055</v>
      </c>
      <c r="K32" s="38">
        <v>9.8463116996944198</v>
      </c>
      <c r="L32" s="38">
        <v>-0.14256729151067871</v>
      </c>
      <c r="M32" s="37">
        <v>2866.125</v>
      </c>
      <c r="XFD32" s="36">
        <f t="shared" si="0"/>
        <v>456262.44751583954</v>
      </c>
    </row>
    <row r="33" spans="1:13 16384:16384" s="36" customFormat="1" ht="14.15" customHeight="1" x14ac:dyDescent="0.35">
      <c r="A33" s="36" t="s">
        <v>100</v>
      </c>
      <c r="B33" s="36" t="s">
        <v>79</v>
      </c>
      <c r="C33" s="36" t="s">
        <v>172</v>
      </c>
      <c r="D33" s="37">
        <v>51617.885999999999</v>
      </c>
      <c r="E33" s="37">
        <v>32008.249553385172</v>
      </c>
      <c r="F33" s="37">
        <v>586191.20185169554</v>
      </c>
      <c r="G33" s="37">
        <v>618039.33916994906</v>
      </c>
      <c r="H33" s="37">
        <v>-4042.2150893763164</v>
      </c>
      <c r="I33" s="38">
        <v>0.62009996987062144</v>
      </c>
      <c r="J33" s="38">
        <v>11.356358178862566</v>
      </c>
      <c r="K33" s="38">
        <v>11.97335627363641</v>
      </c>
      <c r="L33" s="38">
        <v>-7.8310357176896328E-2</v>
      </c>
      <c r="M33" s="37">
        <v>2305.75</v>
      </c>
      <c r="XFD33" s="36">
        <f t="shared" si="0"/>
        <v>1286144.0829897188</v>
      </c>
    </row>
    <row r="34" spans="1:13 16384:16384" s="36" customFormat="1" ht="14.15" customHeight="1" x14ac:dyDescent="0.35">
      <c r="A34" s="36" t="s">
        <v>100</v>
      </c>
      <c r="B34" s="36" t="s">
        <v>79</v>
      </c>
      <c r="C34" s="36" t="s">
        <v>194</v>
      </c>
      <c r="D34" s="37">
        <v>36519.506000000001</v>
      </c>
      <c r="E34" s="37">
        <v>27242.338762650772</v>
      </c>
      <c r="F34" s="37">
        <v>883367.877464324</v>
      </c>
      <c r="G34" s="37">
        <v>910604.55167898198</v>
      </c>
      <c r="H34" s="37">
        <v>406.48266068471361</v>
      </c>
      <c r="I34" s="38">
        <v>0.74596679272306621</v>
      </c>
      <c r="J34" s="38">
        <v>24.188932825770536</v>
      </c>
      <c r="K34" s="38">
        <v>24.9347445082905</v>
      </c>
      <c r="L34" s="38">
        <v>1.1130562956813096E-2</v>
      </c>
      <c r="M34" s="37">
        <v>1640.8125</v>
      </c>
      <c r="XFD34" s="36">
        <f t="shared" si="0"/>
        <v>1859831.4498413312</v>
      </c>
    </row>
    <row r="35" spans="1:13 16384:16384" s="36" customFormat="1" ht="14.15" customHeight="1" x14ac:dyDescent="0.35">
      <c r="A35" s="36" t="s">
        <v>103</v>
      </c>
      <c r="B35" s="36" t="s">
        <v>79</v>
      </c>
      <c r="C35" s="36" t="s">
        <v>122</v>
      </c>
      <c r="D35" s="37">
        <v>91117.519</v>
      </c>
      <c r="E35" s="37">
        <v>139358.38920787815</v>
      </c>
      <c r="F35" s="37">
        <v>862004.86804350722</v>
      </c>
      <c r="G35" s="37">
        <v>1000828.3293334084</v>
      </c>
      <c r="H35" s="37">
        <v>-14865.399046312335</v>
      </c>
      <c r="I35" s="38">
        <v>1.5294357302230557</v>
      </c>
      <c r="J35" s="38">
        <v>9.4603636875089538</v>
      </c>
      <c r="K35" s="38">
        <v>10.983928670549167</v>
      </c>
      <c r="L35" s="38">
        <v>-0.16314534470931255</v>
      </c>
      <c r="M35" s="37">
        <v>25287.4375</v>
      </c>
      <c r="XFD35" s="36">
        <f t="shared" si="0"/>
        <v>2103752.9546212251</v>
      </c>
    </row>
    <row r="36" spans="1:13 16384:16384" s="36" customFormat="1" ht="14.15" customHeight="1" x14ac:dyDescent="0.35">
      <c r="A36" s="36" t="s">
        <v>82</v>
      </c>
      <c r="B36" s="36" t="s">
        <v>79</v>
      </c>
      <c r="C36" s="36" t="s">
        <v>122</v>
      </c>
      <c r="D36" s="37">
        <v>73073.005000000005</v>
      </c>
      <c r="E36" s="37">
        <v>64027.618578301153</v>
      </c>
      <c r="F36" s="37">
        <v>638843.86706122151</v>
      </c>
      <c r="G36" s="37">
        <v>702798.54917788715</v>
      </c>
      <c r="H36" s="37">
        <v>-7347.8254850295334</v>
      </c>
      <c r="I36" s="38">
        <v>0.87621439105044541</v>
      </c>
      <c r="J36" s="38">
        <v>8.7425427086407836</v>
      </c>
      <c r="K36" s="38">
        <v>9.6177589682795599</v>
      </c>
      <c r="L36" s="38">
        <v>-0.10055458216108032</v>
      </c>
      <c r="M36" s="37">
        <v>19638.625</v>
      </c>
      <c r="XFD36" s="36">
        <f t="shared" si="0"/>
        <v>1491052.9752938661</v>
      </c>
    </row>
    <row r="37" spans="1:13 16384:16384" s="36" customFormat="1" ht="14.15" customHeight="1" x14ac:dyDescent="0.35">
      <c r="A37" s="36" t="s">
        <v>87</v>
      </c>
      <c r="B37" s="36" t="s">
        <v>79</v>
      </c>
      <c r="C37" s="36" t="s">
        <v>160</v>
      </c>
      <c r="D37" s="37">
        <v>62593.933000000005</v>
      </c>
      <c r="E37" s="37">
        <v>54869.005718921202</v>
      </c>
      <c r="F37" s="37">
        <v>694717.59720578522</v>
      </c>
      <c r="G37" s="37">
        <v>749542.81506654457</v>
      </c>
      <c r="H37" s="37">
        <v>-9107.9341634010816</v>
      </c>
      <c r="I37" s="38">
        <v>0.87658664488970839</v>
      </c>
      <c r="J37" s="38">
        <v>11.098800856718576</v>
      </c>
      <c r="K37" s="38">
        <v>11.974687947257516</v>
      </c>
      <c r="L37" s="38">
        <v>-0.1455082581789689</v>
      </c>
      <c r="M37" s="37">
        <v>30553.6875</v>
      </c>
      <c r="XFD37" s="36">
        <f t="shared" si="0"/>
        <v>1583192.9088950404</v>
      </c>
    </row>
    <row r="38" spans="1:13 16384:16384" s="36" customFormat="1" ht="14.15" customHeight="1" x14ac:dyDescent="0.35">
      <c r="A38" s="36" t="s">
        <v>78</v>
      </c>
      <c r="B38" s="36" t="s">
        <v>79</v>
      </c>
      <c r="C38" s="36" t="s">
        <v>81</v>
      </c>
      <c r="D38" s="37">
        <v>276919.36599999998</v>
      </c>
      <c r="E38" s="37">
        <v>239807.06338943212</v>
      </c>
      <c r="F38" s="37">
        <v>3536990.3558296375</v>
      </c>
      <c r="G38" s="37">
        <v>3776164.1510369503</v>
      </c>
      <c r="H38" s="37">
        <v>-22194.011806863309</v>
      </c>
      <c r="I38" s="38">
        <v>0.86598155576245306</v>
      </c>
      <c r="J38" s="38">
        <v>12.772636334252036</v>
      </c>
      <c r="K38" s="38">
        <v>13.6363310576009</v>
      </c>
      <c r="L38" s="38">
        <v>-8.0146116638383863E-2</v>
      </c>
      <c r="M38" s="37">
        <v>51972.75</v>
      </c>
      <c r="XFD38" s="36">
        <f t="shared" si="0"/>
        <v>7859686.869251987</v>
      </c>
    </row>
    <row r="39" spans="1:13 16384:16384" s="36" customFormat="1" ht="14.15" customHeight="1" x14ac:dyDescent="0.35">
      <c r="A39" s="36" t="s">
        <v>87</v>
      </c>
      <c r="B39" s="36" t="s">
        <v>79</v>
      </c>
      <c r="C39" s="36" t="s">
        <v>101</v>
      </c>
      <c r="D39" s="37">
        <v>149470.12800000003</v>
      </c>
      <c r="E39" s="37">
        <v>127677.64136670654</v>
      </c>
      <c r="F39" s="37">
        <v>1101951.0341846829</v>
      </c>
      <c r="G39" s="37">
        <v>1229494.4827717643</v>
      </c>
      <c r="H39" s="37">
        <v>-18087.07930771364</v>
      </c>
      <c r="I39" s="38">
        <v>0.85420172629213587</v>
      </c>
      <c r="J39" s="38">
        <v>7.37238302348067</v>
      </c>
      <c r="K39" s="38">
        <v>8.2256869598169082</v>
      </c>
      <c r="L39" s="38">
        <v>-0.12100798701205125</v>
      </c>
      <c r="M39" s="37">
        <v>27932.3125</v>
      </c>
      <c r="XFD39" s="36">
        <f t="shared" si="0"/>
        <v>2618454.8507791627</v>
      </c>
    </row>
    <row r="40" spans="1:13 16384:16384" s="36" customFormat="1" ht="14.15" customHeight="1" x14ac:dyDescent="0.35">
      <c r="A40" s="36" t="s">
        <v>103</v>
      </c>
      <c r="B40" s="36" t="s">
        <v>79</v>
      </c>
      <c r="C40" s="36" t="s">
        <v>101</v>
      </c>
      <c r="D40" s="37">
        <v>74353.422999999995</v>
      </c>
      <c r="E40" s="37">
        <v>42378.171260150921</v>
      </c>
      <c r="F40" s="37">
        <v>612338.52171183517</v>
      </c>
      <c r="G40" s="37">
        <v>654640.60963518813</v>
      </c>
      <c r="H40" s="37">
        <v>-6799.790869772547</v>
      </c>
      <c r="I40" s="38">
        <v>0.56995588838123734</v>
      </c>
      <c r="J40" s="38">
        <v>8.2355121930544506</v>
      </c>
      <c r="K40" s="38">
        <v>8.8044448153407568</v>
      </c>
      <c r="L40" s="38">
        <v>-9.1452290902229852E-2</v>
      </c>
      <c r="M40" s="37">
        <v>20499.5625</v>
      </c>
      <c r="XFD40" s="36">
        <f t="shared" si="0"/>
        <v>1397428.0156980075</v>
      </c>
    </row>
    <row r="41" spans="1:13 16384:16384" s="36" customFormat="1" ht="14.15" customHeight="1" x14ac:dyDescent="0.35">
      <c r="A41" s="36" t="s">
        <v>110</v>
      </c>
      <c r="B41" s="36" t="s">
        <v>79</v>
      </c>
      <c r="C41" s="36" t="s">
        <v>101</v>
      </c>
      <c r="D41" s="37">
        <v>58084.921000000002</v>
      </c>
      <c r="E41" s="37">
        <v>39713.852748157631</v>
      </c>
      <c r="F41" s="37">
        <v>440212.36308007943</v>
      </c>
      <c r="G41" s="37">
        <v>479899.02699055569</v>
      </c>
      <c r="H41" s="37">
        <v>-6645.0522312498415</v>
      </c>
      <c r="I41" s="38">
        <v>0.68372052616130152</v>
      </c>
      <c r="J41" s="38">
        <v>7.5787718309899983</v>
      </c>
      <c r="K41" s="38">
        <v>8.2620242694408699</v>
      </c>
      <c r="L41" s="38">
        <v>-0.11440236324415146</v>
      </c>
      <c r="M41" s="37">
        <v>17850.375</v>
      </c>
      <c r="XFD41" s="36">
        <f t="shared" si="0"/>
        <v>1029131.8967018063</v>
      </c>
    </row>
    <row r="42" spans="1:13 16384:16384" s="36" customFormat="1" ht="14.15" customHeight="1" x14ac:dyDescent="0.35">
      <c r="A42" s="36" t="s">
        <v>82</v>
      </c>
      <c r="B42" s="36" t="s">
        <v>79</v>
      </c>
      <c r="C42" s="36" t="s">
        <v>101</v>
      </c>
      <c r="D42" s="37">
        <v>6487.1210000000001</v>
      </c>
      <c r="E42" s="37">
        <v>2628.9030737439084</v>
      </c>
      <c r="F42" s="37">
        <v>61556.217698335582</v>
      </c>
      <c r="G42" s="37">
        <v>64183.12531179189</v>
      </c>
      <c r="H42" s="37">
        <v>-461.09613493597112</v>
      </c>
      <c r="I42" s="38">
        <v>0.40524958201703165</v>
      </c>
      <c r="J42" s="38">
        <v>9.488988674380451</v>
      </c>
      <c r="K42" s="38">
        <v>9.8939306530264943</v>
      </c>
      <c r="L42" s="38">
        <v>-7.1078701158182669E-2</v>
      </c>
      <c r="M42" s="37">
        <v>2425.125</v>
      </c>
      <c r="XFD42" s="36">
        <f t="shared" si="0"/>
        <v>136839.1130391437</v>
      </c>
    </row>
    <row r="43" spans="1:13 16384:16384" s="36" customFormat="1" ht="14.15" customHeight="1" x14ac:dyDescent="0.35">
      <c r="A43" s="36" t="s">
        <v>90</v>
      </c>
      <c r="B43" s="36" t="s">
        <v>79</v>
      </c>
      <c r="C43" s="36" t="s">
        <v>91</v>
      </c>
      <c r="D43" s="37">
        <v>199213.11199999996</v>
      </c>
      <c r="E43" s="37">
        <v>172866.53310594751</v>
      </c>
      <c r="F43" s="37">
        <v>3821029.093379166</v>
      </c>
      <c r="G43" s="37">
        <v>3993402.466668352</v>
      </c>
      <c r="H43" s="37">
        <v>-14382.544872459874</v>
      </c>
      <c r="I43" s="38">
        <v>0.86774676310436605</v>
      </c>
      <c r="J43" s="38">
        <v>19.180610427787336</v>
      </c>
      <c r="K43" s="38">
        <v>20.045881651948456</v>
      </c>
      <c r="L43" s="38">
        <v>-7.219677825453516E-2</v>
      </c>
      <c r="M43" s="37">
        <v>16457.375</v>
      </c>
      <c r="XFD43" s="36">
        <f t="shared" si="0"/>
        <v>8188626.0573230702</v>
      </c>
    </row>
    <row r="44" spans="1:13 16384:16384" s="36" customFormat="1" ht="14.15" customHeight="1" x14ac:dyDescent="0.35">
      <c r="A44" s="36" t="s">
        <v>94</v>
      </c>
      <c r="B44" s="36" t="s">
        <v>79</v>
      </c>
      <c r="C44" s="36" t="s">
        <v>135</v>
      </c>
      <c r="D44" s="37">
        <v>80027.350999999995</v>
      </c>
      <c r="E44" s="37">
        <v>84637.630736198247</v>
      </c>
      <c r="F44" s="37">
        <v>2526235.5947262147</v>
      </c>
      <c r="G44" s="37">
        <v>2610569.3877141406</v>
      </c>
      <c r="H44" s="37">
        <v>-5614.6618395570513</v>
      </c>
      <c r="I44" s="38">
        <v>1.0576088009735354</v>
      </c>
      <c r="J44" s="38">
        <v>31.56715251922077</v>
      </c>
      <c r="K44" s="38">
        <v>32.620964646376223</v>
      </c>
      <c r="L44" s="38">
        <v>-7.0159286411430155E-2</v>
      </c>
      <c r="M44" s="37">
        <v>13303</v>
      </c>
      <c r="XFD44" s="36">
        <f t="shared" si="0"/>
        <v>5309223.4779036762</v>
      </c>
    </row>
    <row r="45" spans="1:13 16384:16384" s="36" customFormat="1" ht="14.15" customHeight="1" x14ac:dyDescent="0.35">
      <c r="A45" s="36" t="s">
        <v>98</v>
      </c>
      <c r="B45" s="36" t="s">
        <v>79</v>
      </c>
      <c r="C45" s="36" t="s">
        <v>135</v>
      </c>
      <c r="D45" s="37">
        <v>4296.3089999999993</v>
      </c>
      <c r="E45" s="37">
        <v>4725.9390620182885</v>
      </c>
      <c r="F45" s="37">
        <v>70458.092832979237</v>
      </c>
      <c r="G45" s="37">
        <v>75180.726991498639</v>
      </c>
      <c r="H45" s="37">
        <v>166.3733328963134</v>
      </c>
      <c r="I45" s="38">
        <v>1.0999998049531097</v>
      </c>
      <c r="J45" s="38">
        <v>16.39968001207065</v>
      </c>
      <c r="K45" s="38">
        <v>17.498910574518419</v>
      </c>
      <c r="L45" s="38">
        <v>3.8724712979516469E-2</v>
      </c>
      <c r="M45" s="37">
        <v>936.5625</v>
      </c>
      <c r="XFD45" s="36">
        <f t="shared" si="0"/>
        <v>155799.04103449697</v>
      </c>
    </row>
    <row r="46" spans="1:13 16384:16384" s="36" customFormat="1" ht="14.15" customHeight="1" x14ac:dyDescent="0.35">
      <c r="A46" s="36" t="s">
        <v>84</v>
      </c>
      <c r="B46" s="36" t="s">
        <v>79</v>
      </c>
      <c r="C46" s="36" t="s">
        <v>135</v>
      </c>
      <c r="D46" s="37">
        <v>2352.9369999999999</v>
      </c>
      <c r="E46" s="37">
        <v>2217.4123612279404</v>
      </c>
      <c r="F46" s="37">
        <v>35113.392289436706</v>
      </c>
      <c r="G46" s="37">
        <v>37324.372571907501</v>
      </c>
      <c r="H46" s="37">
        <v>133.74007336178227</v>
      </c>
      <c r="I46" s="38">
        <v>0.94240192628529384</v>
      </c>
      <c r="J46" s="38">
        <v>14.923218211722926</v>
      </c>
      <c r="K46" s="38">
        <v>15.862886499684226</v>
      </c>
      <c r="L46" s="38">
        <v>5.683963206910439E-2</v>
      </c>
      <c r="M46" s="37">
        <v>606.9375</v>
      </c>
      <c r="XFD46" s="36">
        <f t="shared" si="0"/>
        <v>77780.577142203707</v>
      </c>
    </row>
    <row r="47" spans="1:13 16384:16384" s="36" customFormat="1" ht="14.15" customHeight="1" x14ac:dyDescent="0.35">
      <c r="A47" s="36" t="s">
        <v>78</v>
      </c>
      <c r="B47" s="36" t="s">
        <v>79</v>
      </c>
      <c r="C47" s="36" t="s">
        <v>128</v>
      </c>
      <c r="D47" s="37">
        <v>87439.455000000016</v>
      </c>
      <c r="E47" s="37">
        <v>94277.681738029321</v>
      </c>
      <c r="F47" s="37">
        <v>2454117.5023375573</v>
      </c>
      <c r="G47" s="37">
        <v>2548326.7164108166</v>
      </c>
      <c r="H47" s="37">
        <v>-8311.8966684944553</v>
      </c>
      <c r="I47" s="38">
        <v>1.0782052763026635</v>
      </c>
      <c r="J47" s="38">
        <v>28.06647756825059</v>
      </c>
      <c r="K47" s="38">
        <v>29.143899815144277</v>
      </c>
      <c r="L47" s="38">
        <v>-9.5058880095884105E-2</v>
      </c>
      <c r="M47" s="37">
        <v>16180.9375</v>
      </c>
      <c r="XFD47" s="36">
        <f t="shared" si="0"/>
        <v>5192088.5898416881</v>
      </c>
    </row>
    <row r="48" spans="1:13 16384:16384" s="36" customFormat="1" ht="14.15" customHeight="1" x14ac:dyDescent="0.35">
      <c r="A48" s="36" t="s">
        <v>94</v>
      </c>
      <c r="B48" s="36" t="s">
        <v>79</v>
      </c>
      <c r="C48" s="36" t="s">
        <v>189</v>
      </c>
      <c r="D48" s="37">
        <v>37798.703000000001</v>
      </c>
      <c r="E48" s="37">
        <v>37919.637505761326</v>
      </c>
      <c r="F48" s="37">
        <v>394979.24744414049</v>
      </c>
      <c r="G48" s="37">
        <v>432787.45245723857</v>
      </c>
      <c r="H48" s="37">
        <v>-5502.9075869808903</v>
      </c>
      <c r="I48" s="38">
        <v>1.0031994353288081</v>
      </c>
      <c r="J48" s="38">
        <v>10.449544986878001</v>
      </c>
      <c r="K48" s="38">
        <v>11.449796371511439</v>
      </c>
      <c r="L48" s="38">
        <v>-0.14558456111525547</v>
      </c>
      <c r="M48" s="37">
        <v>19230.8125</v>
      </c>
      <c r="XFD48" s="36">
        <f t="shared" si="0"/>
        <v>917235.70227639202</v>
      </c>
    </row>
    <row r="49" spans="1:13 16384:16384" s="36" customFormat="1" ht="14.15" customHeight="1" x14ac:dyDescent="0.35">
      <c r="A49" s="36" t="s">
        <v>78</v>
      </c>
      <c r="B49" s="36" t="s">
        <v>79</v>
      </c>
      <c r="C49" s="36" t="s">
        <v>121</v>
      </c>
      <c r="D49" s="37">
        <v>97125.257000000012</v>
      </c>
      <c r="E49" s="37">
        <v>80133.696364717267</v>
      </c>
      <c r="F49" s="37">
        <v>987492.42398078227</v>
      </c>
      <c r="G49" s="37">
        <v>1067476.7421269633</v>
      </c>
      <c r="H49" s="37">
        <v>-10864.755962922522</v>
      </c>
      <c r="I49" s="38">
        <v>0.82505517967089914</v>
      </c>
      <c r="J49" s="38">
        <v>10.167205261354233</v>
      </c>
      <c r="K49" s="38">
        <v>10.990722445418736</v>
      </c>
      <c r="L49" s="38">
        <v>-0.11186334325913311</v>
      </c>
      <c r="M49" s="37">
        <v>17354.3125</v>
      </c>
      <c r="XFD49" s="36">
        <f t="shared" si="0"/>
        <v>2238739.5471290834</v>
      </c>
    </row>
    <row r="50" spans="1:13 16384:16384" s="36" customFormat="1" ht="14.15" customHeight="1" x14ac:dyDescent="0.35">
      <c r="A50" s="36" t="s">
        <v>110</v>
      </c>
      <c r="B50" s="36" t="s">
        <v>79</v>
      </c>
      <c r="C50" s="36" t="s">
        <v>121</v>
      </c>
      <c r="D50" s="37">
        <v>330.827</v>
      </c>
      <c r="E50" s="37">
        <v>259.18900539539715</v>
      </c>
      <c r="F50" s="37">
        <v>3764.5474448799987</v>
      </c>
      <c r="G50" s="37">
        <v>4023.7365790605518</v>
      </c>
      <c r="H50" s="37">
        <v>-41.801175718195644</v>
      </c>
      <c r="I50" s="38">
        <v>0.7834578356524623</v>
      </c>
      <c r="J50" s="38">
        <v>11.379202558678701</v>
      </c>
      <c r="K50" s="38">
        <v>12.162660783613646</v>
      </c>
      <c r="L50" s="38">
        <v>-0.12635357972050543</v>
      </c>
      <c r="M50" s="37">
        <v>103.625</v>
      </c>
      <c r="XFD50" s="36">
        <f t="shared" si="0"/>
        <v>8464.3228212159756</v>
      </c>
    </row>
    <row r="51" spans="1:13 16384:16384" s="36" customFormat="1" ht="14.15" customHeight="1" x14ac:dyDescent="0.35">
      <c r="A51" s="36" t="s">
        <v>110</v>
      </c>
      <c r="B51" s="36" t="s">
        <v>79</v>
      </c>
      <c r="C51" s="36" t="s">
        <v>113</v>
      </c>
      <c r="D51" s="37">
        <v>110438.97600000001</v>
      </c>
      <c r="E51" s="37">
        <v>72262.536288017684</v>
      </c>
      <c r="F51" s="37">
        <v>804413.50645942509</v>
      </c>
      <c r="G51" s="37">
        <v>876641.29787028267</v>
      </c>
      <c r="H51" s="37">
        <v>-7618.5236165881706</v>
      </c>
      <c r="I51" s="38">
        <v>0.65432095538460699</v>
      </c>
      <c r="J51" s="38">
        <v>7.283782733184931</v>
      </c>
      <c r="K51" s="38">
        <v>7.9377890815492762</v>
      </c>
      <c r="L51" s="38">
        <v>-6.8984011736836187E-2</v>
      </c>
      <c r="M51" s="37">
        <v>5997.625</v>
      </c>
      <c r="XFD51" s="36">
        <f t="shared" si="0"/>
        <v>1862151.2249098956</v>
      </c>
    </row>
    <row r="52" spans="1:13 16384:16384" s="36" customFormat="1" ht="14.15" customHeight="1" x14ac:dyDescent="0.35">
      <c r="A52" s="36" t="s">
        <v>103</v>
      </c>
      <c r="B52" s="36" t="s">
        <v>79</v>
      </c>
      <c r="C52" s="36" t="s">
        <v>113</v>
      </c>
      <c r="D52" s="37">
        <v>6506.9290000000001</v>
      </c>
      <c r="E52" s="37">
        <v>3835.055554357798</v>
      </c>
      <c r="F52" s="37">
        <v>43975.899997145898</v>
      </c>
      <c r="G52" s="37">
        <v>47807.861625644706</v>
      </c>
      <c r="H52" s="37">
        <v>-464.07151931177663</v>
      </c>
      <c r="I52" s="38">
        <v>0.58938026745916516</v>
      </c>
      <c r="J52" s="38">
        <v>6.7583187087404673</v>
      </c>
      <c r="K52" s="38">
        <v>7.3472234944694659</v>
      </c>
      <c r="L52" s="38">
        <v>-7.1319591670936724E-2</v>
      </c>
      <c r="M52" s="37">
        <v>309.1875</v>
      </c>
      <c r="XFD52" s="36">
        <f t="shared" si="0"/>
        <v>101985.4857607156</v>
      </c>
    </row>
    <row r="53" spans="1:13 16384:16384" s="36" customFormat="1" ht="14.15" customHeight="1" x14ac:dyDescent="0.35">
      <c r="A53" s="36" t="s">
        <v>110</v>
      </c>
      <c r="B53" s="36" t="s">
        <v>79</v>
      </c>
      <c r="C53" s="36" t="s">
        <v>164</v>
      </c>
      <c r="D53" s="37">
        <v>58271.360999999997</v>
      </c>
      <c r="E53" s="37">
        <v>66950.266407384202</v>
      </c>
      <c r="F53" s="37">
        <v>534308.0042545324</v>
      </c>
      <c r="G53" s="37">
        <v>601113.15086692269</v>
      </c>
      <c r="H53" s="37">
        <v>-8572.8608176451344</v>
      </c>
      <c r="I53" s="38">
        <v>1.1489394662908972</v>
      </c>
      <c r="J53" s="38">
        <v>9.1693071018974894</v>
      </c>
      <c r="K53" s="38">
        <v>10.315756154501397</v>
      </c>
      <c r="L53" s="38">
        <v>-0.1471196256707499</v>
      </c>
      <c r="M53" s="37">
        <v>9855.375</v>
      </c>
      <c r="XFD53" s="36">
        <f t="shared" si="0"/>
        <v>1261945.7835942912</v>
      </c>
    </row>
    <row r="54" spans="1:13 16384:16384" s="36" customFormat="1" ht="14.15" customHeight="1" x14ac:dyDescent="0.35">
      <c r="A54" s="36" t="s">
        <v>103</v>
      </c>
      <c r="B54" s="36" t="s">
        <v>79</v>
      </c>
      <c r="C54" s="36" t="s">
        <v>164</v>
      </c>
      <c r="D54" s="37">
        <v>3441.7939999999999</v>
      </c>
      <c r="E54" s="37">
        <v>5481.8444606163584</v>
      </c>
      <c r="F54" s="37">
        <v>37114.032863330482</v>
      </c>
      <c r="G54" s="37">
        <v>42586.016641141323</v>
      </c>
      <c r="H54" s="37">
        <v>-733.88290366242074</v>
      </c>
      <c r="I54" s="38">
        <v>1.5927288096313605</v>
      </c>
      <c r="J54" s="38">
        <v>10.783339404778578</v>
      </c>
      <c r="K54" s="38">
        <v>12.373203230972372</v>
      </c>
      <c r="L54" s="38">
        <v>-0.21322685310696129</v>
      </c>
      <c r="M54" s="37">
        <v>565</v>
      </c>
      <c r="XFD54" s="36">
        <f t="shared" si="0"/>
        <v>88479.341106018008</v>
      </c>
    </row>
    <row r="55" spans="1:13 16384:16384" s="36" customFormat="1" ht="14.15" customHeight="1" x14ac:dyDescent="0.35">
      <c r="A55" s="36" t="s">
        <v>87</v>
      </c>
      <c r="B55" s="36" t="s">
        <v>79</v>
      </c>
      <c r="C55" s="36" t="s">
        <v>148</v>
      </c>
      <c r="D55" s="37">
        <v>69672.813999999998</v>
      </c>
      <c r="E55" s="37">
        <v>39241.846676513262</v>
      </c>
      <c r="F55" s="37">
        <v>634880.49355472333</v>
      </c>
      <c r="G55" s="37">
        <v>673996.99104354589</v>
      </c>
      <c r="H55" s="37">
        <v>-6016.4686024124148</v>
      </c>
      <c r="I55" s="38">
        <v>0.56323039681608467</v>
      </c>
      <c r="J55" s="38">
        <v>9.1123130688351885</v>
      </c>
      <c r="K55" s="38">
        <v>9.6737443537668213</v>
      </c>
      <c r="L55" s="38">
        <v>-8.6353173598132771E-2</v>
      </c>
      <c r="M55" s="37">
        <v>8589.1875</v>
      </c>
      <c r="XFD55" s="36">
        <f t="shared" si="0"/>
        <v>1420384.1271070158</v>
      </c>
    </row>
    <row r="56" spans="1:13 16384:16384" s="36" customFormat="1" ht="14.15" customHeight="1" x14ac:dyDescent="0.35">
      <c r="A56" s="36" t="s">
        <v>82</v>
      </c>
      <c r="B56" s="36" t="s">
        <v>79</v>
      </c>
      <c r="C56" s="36" t="s">
        <v>148</v>
      </c>
      <c r="D56" s="37">
        <v>977.49399999999991</v>
      </c>
      <c r="E56" s="37">
        <v>297.11250729393157</v>
      </c>
      <c r="F56" s="37">
        <v>10732.677365422242</v>
      </c>
      <c r="G56" s="37">
        <v>11029.565334856501</v>
      </c>
      <c r="H56" s="37">
        <v>-92.937627292703695</v>
      </c>
      <c r="I56" s="38">
        <v>0.30395327980932013</v>
      </c>
      <c r="J56" s="38">
        <v>10.979788485067164</v>
      </c>
      <c r="K56" s="38">
        <v>11.28351205721621</v>
      </c>
      <c r="L56" s="38">
        <v>-9.507744016096642E-2</v>
      </c>
      <c r="M56" s="37">
        <v>160.3125</v>
      </c>
      <c r="XFD56" s="36">
        <f t="shared" si="0"/>
        <v>23126.696256661904</v>
      </c>
    </row>
    <row r="57" spans="1:13 16384:16384" s="36" customFormat="1" ht="14.15" customHeight="1" x14ac:dyDescent="0.35">
      <c r="A57" s="36" t="s">
        <v>94</v>
      </c>
      <c r="B57" s="36" t="s">
        <v>79</v>
      </c>
      <c r="C57" s="36" t="s">
        <v>148</v>
      </c>
      <c r="D57" s="37">
        <v>0.69199999999999995</v>
      </c>
      <c r="E57" s="37">
        <v>1.36750004347413</v>
      </c>
      <c r="F57" s="37">
        <v>9.3425001502036995</v>
      </c>
      <c r="G57" s="37">
        <v>10.7100002169609</v>
      </c>
      <c r="H57" s="37">
        <v>-0.12137500173412299</v>
      </c>
      <c r="I57" s="38">
        <v>1.9761561321880492</v>
      </c>
      <c r="J57" s="38">
        <v>13.500722760409971</v>
      </c>
      <c r="K57" s="38">
        <v>15.476878926244076</v>
      </c>
      <c r="L57" s="38">
        <v>-0.17539740134988874</v>
      </c>
      <c r="M57" s="37">
        <v>0.125</v>
      </c>
      <c r="XFD57" s="36">
        <f t="shared" si="0"/>
        <v>52.893985826396815</v>
      </c>
    </row>
    <row r="58" spans="1:13 16384:16384" s="36" customFormat="1" ht="14.15" customHeight="1" x14ac:dyDescent="0.35">
      <c r="A58" s="36" t="s">
        <v>100</v>
      </c>
      <c r="B58" s="36" t="s">
        <v>79</v>
      </c>
      <c r="C58" s="36" t="s">
        <v>153</v>
      </c>
      <c r="D58" s="37">
        <v>66174.625</v>
      </c>
      <c r="E58" s="37">
        <v>82403.099222322853</v>
      </c>
      <c r="F58" s="37">
        <v>684416.64698299731</v>
      </c>
      <c r="G58" s="37">
        <v>766803.42105308129</v>
      </c>
      <c r="H58" s="37">
        <v>-9800.8848784678685</v>
      </c>
      <c r="I58" s="38">
        <v>1.2452371165280174</v>
      </c>
      <c r="J58" s="38">
        <v>10.34258444204251</v>
      </c>
      <c r="K58" s="38">
        <v>11.587574860501004</v>
      </c>
      <c r="L58" s="38">
        <v>-0.14810639090841646</v>
      </c>
      <c r="M58" s="37">
        <v>4316.3125</v>
      </c>
      <c r="XFD58" s="36">
        <f t="shared" si="0"/>
        <v>1594336.2471699619</v>
      </c>
    </row>
    <row r="59" spans="1:13 16384:16384" s="36" customFormat="1" ht="14.15" customHeight="1" x14ac:dyDescent="0.35">
      <c r="A59" s="36" t="s">
        <v>100</v>
      </c>
      <c r="B59" s="36" t="s">
        <v>79</v>
      </c>
      <c r="C59" s="36" t="s">
        <v>181</v>
      </c>
      <c r="D59" s="37">
        <v>45293.913</v>
      </c>
      <c r="E59" s="37">
        <v>41132.998008493101</v>
      </c>
      <c r="F59" s="37">
        <v>432170.27688544645</v>
      </c>
      <c r="G59" s="37">
        <v>473260.00814801012</v>
      </c>
      <c r="H59" s="37">
        <v>-4299.135415493889</v>
      </c>
      <c r="I59" s="38">
        <v>0.90813522798291024</v>
      </c>
      <c r="J59" s="38">
        <v>9.5414648075437078</v>
      </c>
      <c r="K59" s="38">
        <v>10.448644791365457</v>
      </c>
      <c r="L59" s="38">
        <v>-9.4916405555287062E-2</v>
      </c>
      <c r="M59" s="37">
        <v>3966.25</v>
      </c>
      <c r="XFD59" s="36">
        <f t="shared" si="0"/>
        <v>991545.11395487725</v>
      </c>
    </row>
    <row r="60" spans="1:13 16384:16384" s="36" customFormat="1" ht="14.15" customHeight="1" x14ac:dyDescent="0.35">
      <c r="A60" s="36" t="s">
        <v>82</v>
      </c>
      <c r="B60" s="36" t="s">
        <v>79</v>
      </c>
      <c r="C60" s="36" t="s">
        <v>136</v>
      </c>
      <c r="D60" s="37">
        <v>78793.226999999999</v>
      </c>
      <c r="E60" s="37">
        <v>33560.100664643025</v>
      </c>
      <c r="F60" s="37">
        <v>538820.78364971699</v>
      </c>
      <c r="G60" s="37">
        <v>572336.71317931265</v>
      </c>
      <c r="H60" s="37">
        <v>-3986.2579196188872</v>
      </c>
      <c r="I60" s="38">
        <v>0.42592621145778209</v>
      </c>
      <c r="J60" s="38">
        <v>6.8384149775934038</v>
      </c>
      <c r="K60" s="38">
        <v>7.2637805934679216</v>
      </c>
      <c r="L60" s="38">
        <v>-5.0591377855597759E-2</v>
      </c>
      <c r="M60" s="37">
        <v>13391.4375</v>
      </c>
      <c r="XFD60" s="36">
        <f t="shared" si="0"/>
        <v>1232930.4816044585</v>
      </c>
    </row>
    <row r="61" spans="1:13 16384:16384" s="36" customFormat="1" ht="14.15" customHeight="1" x14ac:dyDescent="0.35">
      <c r="A61" s="36" t="s">
        <v>85</v>
      </c>
      <c r="B61" s="36" t="s">
        <v>79</v>
      </c>
      <c r="C61" s="36" t="s">
        <v>136</v>
      </c>
      <c r="D61" s="37">
        <v>5099.2620000000006</v>
      </c>
      <c r="E61" s="37">
        <v>3102.374541686434</v>
      </c>
      <c r="F61" s="37">
        <v>40126.833346843443</v>
      </c>
      <c r="G61" s="37">
        <v>43229.207276142268</v>
      </c>
      <c r="H61" s="37">
        <v>-435.16137044339462</v>
      </c>
      <c r="I61" s="38">
        <v>0.6083967722557565</v>
      </c>
      <c r="J61" s="38">
        <v>7.8691452502035464</v>
      </c>
      <c r="K61" s="38">
        <v>8.4775419023659229</v>
      </c>
      <c r="L61" s="38">
        <v>-8.5338107836662361E-2</v>
      </c>
      <c r="M61" s="37">
        <v>1434.3125</v>
      </c>
      <c r="XFD61" s="36">
        <f t="shared" si="0"/>
        <v>92573.69804004574</v>
      </c>
    </row>
    <row r="62" spans="1:13 16384:16384" s="36" customFormat="1" ht="14.15" customHeight="1" x14ac:dyDescent="0.35">
      <c r="A62" s="36" t="s">
        <v>90</v>
      </c>
      <c r="B62" s="36" t="s">
        <v>79</v>
      </c>
      <c r="C62" s="36" t="s">
        <v>132</v>
      </c>
      <c r="D62" s="37">
        <v>81022.48</v>
      </c>
      <c r="E62" s="37">
        <v>73319.832466370019</v>
      </c>
      <c r="F62" s="37">
        <v>789439.7779921426</v>
      </c>
      <c r="G62" s="37">
        <v>862692.43984138954</v>
      </c>
      <c r="H62" s="37">
        <v>-11358.519023935893</v>
      </c>
      <c r="I62" s="38">
        <v>0.90493197031700368</v>
      </c>
      <c r="J62" s="38">
        <v>9.7434659861330175</v>
      </c>
      <c r="K62" s="38">
        <v>10.647568919655257</v>
      </c>
      <c r="L62" s="38">
        <v>-0.14018972295017251</v>
      </c>
      <c r="M62" s="37">
        <v>5192.625</v>
      </c>
      <c r="XFD62" s="36">
        <f t="shared" si="0"/>
        <v>1800329.7920531195</v>
      </c>
    </row>
    <row r="63" spans="1:13 16384:16384" s="36" customFormat="1" ht="14.15" customHeight="1" x14ac:dyDescent="0.35">
      <c r="A63" s="36" t="s">
        <v>78</v>
      </c>
      <c r="B63" s="36" t="s">
        <v>79</v>
      </c>
      <c r="C63" s="36" t="s">
        <v>146</v>
      </c>
      <c r="D63" s="37">
        <v>69930.322000000044</v>
      </c>
      <c r="E63" s="37">
        <v>61300.845636535989</v>
      </c>
      <c r="F63" s="37">
        <v>922906.71893639711</v>
      </c>
      <c r="G63" s="37">
        <v>984150.0677159233</v>
      </c>
      <c r="H63" s="37">
        <v>-7584.1453210462096</v>
      </c>
      <c r="I63" s="38">
        <v>0.87659893281395085</v>
      </c>
      <c r="J63" s="38">
        <v>13.197518509015254</v>
      </c>
      <c r="K63" s="38">
        <v>14.073295239737673</v>
      </c>
      <c r="L63" s="38">
        <v>-0.10845288716168366</v>
      </c>
      <c r="M63" s="37">
        <v>24490.125</v>
      </c>
      <c r="XFD63" s="36">
        <f t="shared" si="0"/>
        <v>2055221.9729276046</v>
      </c>
    </row>
    <row r="64" spans="1:13 16384:16384" s="36" customFormat="1" ht="14.15" customHeight="1" x14ac:dyDescent="0.35">
      <c r="A64" s="36" t="s">
        <v>110</v>
      </c>
      <c r="B64" s="36" t="s">
        <v>79</v>
      </c>
      <c r="C64" s="36" t="s">
        <v>146</v>
      </c>
      <c r="D64" s="37">
        <v>60545.366000000002</v>
      </c>
      <c r="E64" s="37">
        <v>64589.924455827029</v>
      </c>
      <c r="F64" s="37">
        <v>992040.67156273313</v>
      </c>
      <c r="G64" s="37">
        <v>1056522.9260203121</v>
      </c>
      <c r="H64" s="37">
        <v>-6847.5146546000278</v>
      </c>
      <c r="I64" s="38">
        <v>1.0668021142332682</v>
      </c>
      <c r="J64" s="38">
        <v>16.385080099486608</v>
      </c>
      <c r="K64" s="38">
        <v>17.45010387781473</v>
      </c>
      <c r="L64" s="38">
        <v>-0.11309725429027925</v>
      </c>
      <c r="M64" s="37">
        <v>20307.375</v>
      </c>
      <c r="XFD64" s="36">
        <f t="shared" si="0"/>
        <v>2187193.5372731099</v>
      </c>
    </row>
    <row r="65" spans="1:13 16384:16384" s="36" customFormat="1" ht="14.15" customHeight="1" x14ac:dyDescent="0.35">
      <c r="A65" s="36" t="s">
        <v>87</v>
      </c>
      <c r="B65" s="36" t="s">
        <v>79</v>
      </c>
      <c r="C65" s="36" t="s">
        <v>202</v>
      </c>
      <c r="D65" s="37">
        <v>31407.295999999995</v>
      </c>
      <c r="E65" s="37">
        <v>66550.356528111093</v>
      </c>
      <c r="F65" s="37">
        <v>400950.87062528403</v>
      </c>
      <c r="G65" s="37">
        <v>467469.75636557129</v>
      </c>
      <c r="H65" s="37">
        <v>-7639.1747058488781</v>
      </c>
      <c r="I65" s="38">
        <v>2.1189457547733848</v>
      </c>
      <c r="J65" s="38">
        <v>12.76616970226549</v>
      </c>
      <c r="K65" s="38">
        <v>14.884113435475992</v>
      </c>
      <c r="L65" s="38">
        <v>-0.24322930270243193</v>
      </c>
      <c r="M65" s="37">
        <v>11080.25</v>
      </c>
      <c r="XFD65" s="36">
        <f t="shared" si="0"/>
        <v>969848.88081270736</v>
      </c>
    </row>
    <row r="66" spans="1:13 16384:16384" s="36" customFormat="1" ht="14.15" customHeight="1" x14ac:dyDescent="0.35">
      <c r="A66" s="36" t="s">
        <v>82</v>
      </c>
      <c r="B66" s="36" t="s">
        <v>79</v>
      </c>
      <c r="C66" s="36" t="s">
        <v>171</v>
      </c>
      <c r="D66" s="37">
        <v>52430.676999999989</v>
      </c>
      <c r="E66" s="37">
        <v>21686.456608478664</v>
      </c>
      <c r="F66" s="37">
        <v>520101.01746470289</v>
      </c>
      <c r="G66" s="37">
        <v>541140.48712219903</v>
      </c>
      <c r="H66" s="37">
        <v>-3623.0330057110737</v>
      </c>
      <c r="I66" s="38">
        <v>0.41362152559042237</v>
      </c>
      <c r="J66" s="38">
        <v>9.9197845083080463</v>
      </c>
      <c r="K66" s="38">
        <v>10.32106617891276</v>
      </c>
      <c r="L66" s="38">
        <v>-6.9101396606247797E-2</v>
      </c>
      <c r="M66" s="37">
        <v>10204.125</v>
      </c>
      <c r="XFD66" s="36">
        <f t="shared" si="0"/>
        <v>1141960.3155604855</v>
      </c>
    </row>
    <row r="67" spans="1:13 16384:16384" s="36" customFormat="1" ht="14.15" customHeight="1" x14ac:dyDescent="0.35">
      <c r="A67" s="36" t="s">
        <v>96</v>
      </c>
      <c r="B67" s="36" t="s">
        <v>79</v>
      </c>
      <c r="C67" s="36" t="s">
        <v>171</v>
      </c>
      <c r="D67" s="37">
        <v>24535.09</v>
      </c>
      <c r="E67" s="37">
        <v>10301.632666643782</v>
      </c>
      <c r="F67" s="37">
        <v>289950.41296220437</v>
      </c>
      <c r="G67" s="37">
        <v>299751.08799500659</v>
      </c>
      <c r="H67" s="37">
        <v>-2269.8545358037459</v>
      </c>
      <c r="I67" s="38">
        <v>0.41987344112631264</v>
      </c>
      <c r="J67" s="38">
        <v>11.817784771207457</v>
      </c>
      <c r="K67" s="38">
        <v>12.21724020555892</v>
      </c>
      <c r="L67" s="38">
        <v>-9.251462031742072E-2</v>
      </c>
      <c r="M67" s="37">
        <v>3958.25</v>
      </c>
      <c r="XFD67" s="36">
        <f t="shared" ref="XFD67:XFD130" si="1">SUM(D67:XFC67)</f>
        <v>626250.98147184867</v>
      </c>
    </row>
    <row r="68" spans="1:13 16384:16384" s="36" customFormat="1" ht="14.15" customHeight="1" x14ac:dyDescent="0.35">
      <c r="A68" s="36" t="s">
        <v>103</v>
      </c>
      <c r="B68" s="36" t="s">
        <v>79</v>
      </c>
      <c r="C68" s="36" t="s">
        <v>171</v>
      </c>
      <c r="D68" s="37">
        <v>6705.375</v>
      </c>
      <c r="E68" s="37">
        <v>5372.3834440586743</v>
      </c>
      <c r="F68" s="37">
        <v>40061.355632214218</v>
      </c>
      <c r="G68" s="37">
        <v>45261.058427456432</v>
      </c>
      <c r="H68" s="37">
        <v>-619.2014992809568</v>
      </c>
      <c r="I68" s="38">
        <v>0.80120551707528276</v>
      </c>
      <c r="J68" s="38">
        <v>5.9745138239418702</v>
      </c>
      <c r="K68" s="38">
        <v>6.7499667695626915</v>
      </c>
      <c r="L68" s="38">
        <v>-9.2344052238831797E-2</v>
      </c>
      <c r="M68" s="37">
        <v>1011.5625</v>
      </c>
      <c r="XFD68" s="36">
        <f t="shared" si="1"/>
        <v>97805.966846506693</v>
      </c>
    </row>
    <row r="69" spans="1:13 16384:16384" s="36" customFormat="1" ht="14.15" customHeight="1" x14ac:dyDescent="0.35">
      <c r="A69" s="36" t="s">
        <v>103</v>
      </c>
      <c r="B69" s="36" t="s">
        <v>79</v>
      </c>
      <c r="C69" s="36" t="s">
        <v>106</v>
      </c>
      <c r="D69" s="37">
        <v>143135.96899999998</v>
      </c>
      <c r="E69" s="37">
        <v>127775.87742531372</v>
      </c>
      <c r="F69" s="37">
        <v>1123064.0533760856</v>
      </c>
      <c r="G69" s="37">
        <v>1250572.0143846548</v>
      </c>
      <c r="H69" s="37">
        <v>-14046.817201266063</v>
      </c>
      <c r="I69" s="38">
        <v>0.89268880713913179</v>
      </c>
      <c r="J69" s="38">
        <v>7.8461344218523141</v>
      </c>
      <c r="K69" s="38">
        <v>8.7369514673467918</v>
      </c>
      <c r="L69" s="38">
        <v>-9.8136179881285215E-2</v>
      </c>
      <c r="M69" s="37">
        <v>11155.875</v>
      </c>
      <c r="XFD69" s="36">
        <f t="shared" si="1"/>
        <v>2641674.3496233039</v>
      </c>
    </row>
    <row r="70" spans="1:13 16384:16384" s="36" customFormat="1" ht="14.15" customHeight="1" x14ac:dyDescent="0.35">
      <c r="A70" s="36" t="s">
        <v>110</v>
      </c>
      <c r="B70" s="36" t="s">
        <v>79</v>
      </c>
      <c r="C70" s="36" t="s">
        <v>106</v>
      </c>
      <c r="D70" s="37">
        <v>5913.7250000000004</v>
      </c>
      <c r="E70" s="37">
        <v>7167.7352707655527</v>
      </c>
      <c r="F70" s="37">
        <v>45053.447359653634</v>
      </c>
      <c r="G70" s="37">
        <v>52221.182588041105</v>
      </c>
      <c r="H70" s="37">
        <v>-772.91841874925058</v>
      </c>
      <c r="I70" s="38">
        <v>1.2120508259625791</v>
      </c>
      <c r="J70" s="38">
        <v>7.6184549264048682</v>
      </c>
      <c r="K70" s="38">
        <v>8.8305057452013926</v>
      </c>
      <c r="L70" s="38">
        <v>-0.13069908031727051</v>
      </c>
      <c r="M70" s="37">
        <v>214.125</v>
      </c>
      <c r="XFD70" s="36">
        <f t="shared" si="1"/>
        <v>109814.82711212829</v>
      </c>
    </row>
    <row r="71" spans="1:13 16384:16384" s="36" customFormat="1" ht="14.15" customHeight="1" x14ac:dyDescent="0.35">
      <c r="A71" s="36" t="s">
        <v>78</v>
      </c>
      <c r="B71" s="36" t="s">
        <v>79</v>
      </c>
      <c r="C71" s="36" t="s">
        <v>227</v>
      </c>
      <c r="D71" s="37">
        <v>11946.622000000001</v>
      </c>
      <c r="E71" s="37">
        <v>16174.076930811532</v>
      </c>
      <c r="F71" s="37">
        <v>167508.70569300617</v>
      </c>
      <c r="G71" s="37">
        <v>183615.44946724107</v>
      </c>
      <c r="H71" s="37">
        <v>-374.1832221625362</v>
      </c>
      <c r="I71" s="38">
        <v>1.3538619478218639</v>
      </c>
      <c r="J71" s="38">
        <v>14.02142845843839</v>
      </c>
      <c r="K71" s="38">
        <v>15.369654239268728</v>
      </c>
      <c r="L71" s="38">
        <v>-3.1321257353127616E-2</v>
      </c>
      <c r="M71" s="37">
        <v>1165.8125</v>
      </c>
      <c r="XFD71" s="36">
        <f t="shared" si="1"/>
        <v>380067.19699228444</v>
      </c>
    </row>
    <row r="72" spans="1:13 16384:16384" s="36" customFormat="1" ht="14.15" customHeight="1" x14ac:dyDescent="0.35">
      <c r="A72" s="36" t="s">
        <v>87</v>
      </c>
      <c r="B72" s="36" t="s">
        <v>79</v>
      </c>
      <c r="C72" s="36" t="s">
        <v>125</v>
      </c>
      <c r="D72" s="37">
        <v>88755.063999999984</v>
      </c>
      <c r="E72" s="37">
        <v>54445.705593529776</v>
      </c>
      <c r="F72" s="37">
        <v>913196.0582131386</v>
      </c>
      <c r="G72" s="37">
        <v>967460.33017482678</v>
      </c>
      <c r="H72" s="37">
        <v>-8670.2443301945987</v>
      </c>
      <c r="I72" s="38">
        <v>0.61343773684315961</v>
      </c>
      <c r="J72" s="38">
        <v>10.288945971726625</v>
      </c>
      <c r="K72" s="38">
        <v>10.90033950259815</v>
      </c>
      <c r="L72" s="38">
        <v>-9.7687319905426465E-2</v>
      </c>
      <c r="M72" s="37">
        <v>30174.0625</v>
      </c>
      <c r="XFD72" s="36">
        <f t="shared" si="1"/>
        <v>2045382.681187192</v>
      </c>
    </row>
    <row r="73" spans="1:13 16384:16384" s="36" customFormat="1" ht="14.15" customHeight="1" x14ac:dyDescent="0.35">
      <c r="A73" s="36" t="s">
        <v>87</v>
      </c>
      <c r="B73" s="36" t="s">
        <v>79</v>
      </c>
      <c r="C73" s="36" t="s">
        <v>196</v>
      </c>
      <c r="D73" s="37">
        <v>34661.625999999997</v>
      </c>
      <c r="E73" s="37">
        <v>24491.880241703173</v>
      </c>
      <c r="F73" s="37">
        <v>368690.23939651245</v>
      </c>
      <c r="G73" s="37">
        <v>393135.30428343918</v>
      </c>
      <c r="H73" s="37">
        <v>-4060.091222201002</v>
      </c>
      <c r="I73" s="38">
        <v>0.70659928768786484</v>
      </c>
      <c r="J73" s="38">
        <v>10.636842004945541</v>
      </c>
      <c r="K73" s="38">
        <v>11.34209065331901</v>
      </c>
      <c r="L73" s="38">
        <v>-0.11713504791151466</v>
      </c>
      <c r="M73" s="37">
        <v>12732.5625</v>
      </c>
      <c r="XFD73" s="36">
        <f t="shared" si="1"/>
        <v>829674.08959635196</v>
      </c>
    </row>
    <row r="74" spans="1:13 16384:16384" s="36" customFormat="1" ht="14.15" customHeight="1" x14ac:dyDescent="0.35">
      <c r="A74" s="36" t="s">
        <v>94</v>
      </c>
      <c r="B74" s="36" t="s">
        <v>79</v>
      </c>
      <c r="C74" s="36" t="s">
        <v>166</v>
      </c>
      <c r="D74" s="37">
        <v>56794.044000000002</v>
      </c>
      <c r="E74" s="37">
        <v>27156.524259648166</v>
      </c>
      <c r="F74" s="37">
        <v>587073.12911738548</v>
      </c>
      <c r="G74" s="37">
        <v>614221.97525611345</v>
      </c>
      <c r="H74" s="37">
        <v>-4511.7276669835519</v>
      </c>
      <c r="I74" s="38">
        <v>0.47815796071236211</v>
      </c>
      <c r="J74" s="38">
        <v>10.336878443052681</v>
      </c>
      <c r="K74" s="38">
        <v>10.814901211403672</v>
      </c>
      <c r="L74" s="38">
        <v>-7.9440155150486413E-2</v>
      </c>
      <c r="M74" s="37">
        <v>21500.625</v>
      </c>
      <c r="XFD74" s="36">
        <f t="shared" si="1"/>
        <v>1302256.1204636237</v>
      </c>
    </row>
    <row r="75" spans="1:13 16384:16384" s="36" customFormat="1" ht="14.15" customHeight="1" x14ac:dyDescent="0.35">
      <c r="A75" s="36" t="s">
        <v>82</v>
      </c>
      <c r="B75" s="36" t="s">
        <v>79</v>
      </c>
      <c r="C75" s="36" t="s">
        <v>166</v>
      </c>
      <c r="D75" s="37">
        <v>117.837</v>
      </c>
      <c r="E75" s="37">
        <v>49.337809706730496</v>
      </c>
      <c r="F75" s="37">
        <v>1105.9791842310997</v>
      </c>
      <c r="G75" s="37">
        <v>1155.316977362774</v>
      </c>
      <c r="H75" s="37">
        <v>-9.852473709194582</v>
      </c>
      <c r="I75" s="38">
        <v>0.41869539878586942</v>
      </c>
      <c r="J75" s="38">
        <v>9.3856699019077166</v>
      </c>
      <c r="K75" s="38">
        <v>9.804365160032706</v>
      </c>
      <c r="L75" s="38">
        <v>-8.3611036509709025E-2</v>
      </c>
      <c r="M75" s="37">
        <v>37.125</v>
      </c>
      <c r="XFD75" s="36">
        <f t="shared" si="1"/>
        <v>2475.2686170156262</v>
      </c>
    </row>
    <row r="76" spans="1:13 16384:16384" s="36" customFormat="1" ht="14.15" customHeight="1" x14ac:dyDescent="0.35">
      <c r="A76" s="36" t="s">
        <v>96</v>
      </c>
      <c r="B76" s="36" t="s">
        <v>79</v>
      </c>
      <c r="C76" s="36" t="s">
        <v>28</v>
      </c>
      <c r="D76" s="37">
        <v>173211.05799999996</v>
      </c>
      <c r="E76" s="37">
        <v>320375.18401922035</v>
      </c>
      <c r="F76" s="37">
        <v>1995301.779603279</v>
      </c>
      <c r="G76" s="37">
        <v>2315183.5920980736</v>
      </c>
      <c r="H76" s="37">
        <v>-35215.136530137388</v>
      </c>
      <c r="I76" s="38">
        <v>1.8496231575424038</v>
      </c>
      <c r="J76" s="38">
        <v>11.519482662609679</v>
      </c>
      <c r="K76" s="38">
        <v>13.366257436624364</v>
      </c>
      <c r="L76" s="38">
        <v>-0.20330766947995546</v>
      </c>
      <c r="M76" s="37">
        <v>56005.75</v>
      </c>
      <c r="XFD76" s="36">
        <f t="shared" si="1"/>
        <v>4824888.7592460234</v>
      </c>
    </row>
    <row r="77" spans="1:13 16384:16384" s="36" customFormat="1" ht="14.15" customHeight="1" x14ac:dyDescent="0.35">
      <c r="A77" s="36" t="s">
        <v>103</v>
      </c>
      <c r="B77" s="36" t="s">
        <v>79</v>
      </c>
      <c r="C77" s="36" t="s">
        <v>28</v>
      </c>
      <c r="D77" s="37">
        <v>1703.6599999999999</v>
      </c>
      <c r="E77" s="37">
        <v>3843.3095021643417</v>
      </c>
      <c r="F77" s="37">
        <v>19816.526622090671</v>
      </c>
      <c r="G77" s="37">
        <v>23651.884565290577</v>
      </c>
      <c r="H77" s="37">
        <v>-403.37788906411322</v>
      </c>
      <c r="I77" s="38">
        <v>2.2559134464413919</v>
      </c>
      <c r="J77" s="38">
        <v>11.631737918417215</v>
      </c>
      <c r="K77" s="38">
        <v>13.882984025739043</v>
      </c>
      <c r="L77" s="38">
        <v>-0.23677135641155703</v>
      </c>
      <c r="M77" s="37">
        <v>682.5625</v>
      </c>
      <c r="XFD77" s="36">
        <f t="shared" si="1"/>
        <v>49322.099164515668</v>
      </c>
    </row>
    <row r="78" spans="1:13 16384:16384" s="36" customFormat="1" ht="14.15" customHeight="1" x14ac:dyDescent="0.35">
      <c r="A78" s="36" t="s">
        <v>84</v>
      </c>
      <c r="B78" s="36" t="s">
        <v>79</v>
      </c>
      <c r="C78" s="36" t="s">
        <v>129</v>
      </c>
      <c r="D78" s="37">
        <v>87323.214999999997</v>
      </c>
      <c r="E78" s="37">
        <v>22128.470515588851</v>
      </c>
      <c r="F78" s="37">
        <v>818586.35313631198</v>
      </c>
      <c r="G78" s="37">
        <v>840624.99072439771</v>
      </c>
      <c r="H78" s="37">
        <v>6248.7073607855027</v>
      </c>
      <c r="I78" s="38">
        <v>0.25340879301785729</v>
      </c>
      <c r="J78" s="38">
        <v>9.374212265733826</v>
      </c>
      <c r="K78" s="38">
        <v>9.6265923182557778</v>
      </c>
      <c r="L78" s="38">
        <v>7.1558374949725598E-2</v>
      </c>
      <c r="M78" s="37">
        <v>12561.9375</v>
      </c>
      <c r="XFD78" s="36">
        <f t="shared" si="1"/>
        <v>1787493.0000088362</v>
      </c>
    </row>
    <row r="79" spans="1:13 16384:16384" s="36" customFormat="1" ht="14.15" customHeight="1" x14ac:dyDescent="0.35">
      <c r="A79" s="36" t="s">
        <v>84</v>
      </c>
      <c r="B79" s="36" t="s">
        <v>79</v>
      </c>
      <c r="C79" s="36" t="s">
        <v>29</v>
      </c>
      <c r="D79" s="37">
        <v>24027.771000000001</v>
      </c>
      <c r="E79" s="37">
        <v>22122.761500612745</v>
      </c>
      <c r="F79" s="37">
        <v>258243.01535266533</v>
      </c>
      <c r="G79" s="37">
        <v>280321.74346932734</v>
      </c>
      <c r="H79" s="37">
        <v>-2632.7355010427896</v>
      </c>
      <c r="I79" s="38">
        <v>0.92071634529115265</v>
      </c>
      <c r="J79" s="38">
        <v>10.74768921980592</v>
      </c>
      <c r="K79" s="38">
        <v>11.66657296131744</v>
      </c>
      <c r="L79" s="38">
        <v>-0.10957052574884243</v>
      </c>
      <c r="M79" s="37">
        <v>4171.875</v>
      </c>
      <c r="XFD79" s="36">
        <f t="shared" si="1"/>
        <v>586277.65622956341</v>
      </c>
    </row>
    <row r="80" spans="1:13 16384:16384" s="36" customFormat="1" ht="14.15" customHeight="1" x14ac:dyDescent="0.35">
      <c r="A80" s="36" t="s">
        <v>90</v>
      </c>
      <c r="B80" s="36" t="s">
        <v>79</v>
      </c>
      <c r="C80" s="36" t="s">
        <v>229</v>
      </c>
      <c r="D80" s="37">
        <v>10369.735000000001</v>
      </c>
      <c r="E80" s="37">
        <v>7190.5888031656432</v>
      </c>
      <c r="F80" s="37">
        <v>165076.48905983186</v>
      </c>
      <c r="G80" s="37">
        <v>172266.7442230884</v>
      </c>
      <c r="H80" s="37">
        <v>463.30193729392136</v>
      </c>
      <c r="I80" s="38">
        <v>0.69342069041934462</v>
      </c>
      <c r="J80" s="38">
        <v>15.9190653435051</v>
      </c>
      <c r="K80" s="38">
        <v>16.612453859533382</v>
      </c>
      <c r="L80" s="38">
        <v>4.4678281295898237E-2</v>
      </c>
      <c r="M80" s="37">
        <v>906.625</v>
      </c>
      <c r="XFD80" s="36">
        <f t="shared" si="1"/>
        <v>356306.75364155456</v>
      </c>
    </row>
    <row r="81" spans="1:13 16384:16384" s="36" customFormat="1" ht="14.15" customHeight="1" x14ac:dyDescent="0.35">
      <c r="A81" s="36" t="s">
        <v>84</v>
      </c>
      <c r="B81" s="36" t="s">
        <v>79</v>
      </c>
      <c r="C81" s="36" t="s">
        <v>207</v>
      </c>
      <c r="D81" s="37">
        <v>27963.251000000004</v>
      </c>
      <c r="E81" s="37">
        <v>8493.9207517707364</v>
      </c>
      <c r="F81" s="37">
        <v>245849.54944549108</v>
      </c>
      <c r="G81" s="37">
        <v>253545.66777783705</v>
      </c>
      <c r="H81" s="37">
        <v>-771.55725620712769</v>
      </c>
      <c r="I81" s="38">
        <v>0.30375297749788588</v>
      </c>
      <c r="J81" s="38">
        <v>8.7918800802342698</v>
      </c>
      <c r="K81" s="38">
        <v>9.067102669065088</v>
      </c>
      <c r="L81" s="38">
        <v>-2.7591829584018238E-2</v>
      </c>
      <c r="M81" s="37">
        <v>682.875</v>
      </c>
      <c r="XFD81" s="36">
        <f t="shared" si="1"/>
        <v>535781.84186278901</v>
      </c>
    </row>
    <row r="82" spans="1:13 16384:16384" s="36" customFormat="1" ht="14.15" customHeight="1" x14ac:dyDescent="0.35">
      <c r="A82" s="36" t="s">
        <v>84</v>
      </c>
      <c r="B82" s="36" t="s">
        <v>79</v>
      </c>
      <c r="C82" s="36" t="s">
        <v>99</v>
      </c>
      <c r="D82" s="37">
        <v>150333.91499999995</v>
      </c>
      <c r="E82" s="37">
        <v>73898.663595034217</v>
      </c>
      <c r="F82" s="37">
        <v>1697247.3609000242</v>
      </c>
      <c r="G82" s="37">
        <v>1770459.2697402078</v>
      </c>
      <c r="H82" s="37">
        <v>-1662.1103890519353</v>
      </c>
      <c r="I82" s="38">
        <v>0.49156348781999221</v>
      </c>
      <c r="J82" s="38">
        <v>11.289850070757652</v>
      </c>
      <c r="K82" s="38">
        <v>11.776845362805913</v>
      </c>
      <c r="L82" s="38">
        <v>-1.1056123889622217E-2</v>
      </c>
      <c r="M82" s="37">
        <v>28748.75</v>
      </c>
      <c r="XFD82" s="36">
        <f t="shared" si="1"/>
        <v>3719049.3960490115</v>
      </c>
    </row>
    <row r="83" spans="1:13 16384:16384" s="36" customFormat="1" ht="14.15" customHeight="1" x14ac:dyDescent="0.35">
      <c r="A83" s="36" t="s">
        <v>94</v>
      </c>
      <c r="B83" s="36" t="s">
        <v>79</v>
      </c>
      <c r="C83" s="36" t="s">
        <v>99</v>
      </c>
      <c r="D83" s="37">
        <v>21587.324000000001</v>
      </c>
      <c r="E83" s="37">
        <v>14320.722177697327</v>
      </c>
      <c r="F83" s="37">
        <v>208182.2344929126</v>
      </c>
      <c r="G83" s="37">
        <v>222237.79659072967</v>
      </c>
      <c r="H83" s="37">
        <v>3381.6292511832348</v>
      </c>
      <c r="I83" s="38">
        <v>0.66338570624581938</v>
      </c>
      <c r="J83" s="38">
        <v>9.6437258500827898</v>
      </c>
      <c r="K83" s="38">
        <v>10.294828418322236</v>
      </c>
      <c r="L83" s="38">
        <v>0.15664883943851654</v>
      </c>
      <c r="M83" s="37">
        <v>5336</v>
      </c>
      <c r="XFD83" s="36">
        <f t="shared" si="1"/>
        <v>475066.46510133694</v>
      </c>
    </row>
    <row r="84" spans="1:13 16384:16384" s="36" customFormat="1" ht="14.15" customHeight="1" x14ac:dyDescent="0.35">
      <c r="A84" s="36" t="s">
        <v>103</v>
      </c>
      <c r="B84" s="36" t="s">
        <v>79</v>
      </c>
      <c r="C84" s="36" t="s">
        <v>198</v>
      </c>
      <c r="D84" s="37">
        <v>33023.967000000004</v>
      </c>
      <c r="E84" s="37">
        <v>34299.056704275645</v>
      </c>
      <c r="F84" s="37">
        <v>134918.7144054519</v>
      </c>
      <c r="G84" s="37">
        <v>169091.6696230708</v>
      </c>
      <c r="H84" s="37">
        <v>-3089.3366430530459</v>
      </c>
      <c r="I84" s="38">
        <v>1.0386110398025665</v>
      </c>
      <c r="J84" s="38">
        <v>4.0854787193026167</v>
      </c>
      <c r="K84" s="38">
        <v>5.120271275194491</v>
      </c>
      <c r="L84" s="38">
        <v>-9.3548320316969955E-2</v>
      </c>
      <c r="M84" s="37">
        <v>2953.4375</v>
      </c>
      <c r="XFD84" s="36">
        <f t="shared" si="1"/>
        <v>371207.65940245934</v>
      </c>
    </row>
    <row r="85" spans="1:13 16384:16384" s="36" customFormat="1" ht="14.15" customHeight="1" x14ac:dyDescent="0.35">
      <c r="A85" s="36" t="s">
        <v>110</v>
      </c>
      <c r="B85" s="36" t="s">
        <v>79</v>
      </c>
      <c r="C85" s="36" t="s">
        <v>234</v>
      </c>
      <c r="D85" s="37">
        <v>1125.2120000000002</v>
      </c>
      <c r="E85" s="37">
        <v>796.27145821973545</v>
      </c>
      <c r="F85" s="37">
        <v>4426.5385634228496</v>
      </c>
      <c r="G85" s="37">
        <v>5221.0301185324734</v>
      </c>
      <c r="H85" s="37">
        <v>-127.52965226292137</v>
      </c>
      <c r="I85" s="38">
        <v>0.7076634964964249</v>
      </c>
      <c r="J85" s="38">
        <v>3.9339596124311229</v>
      </c>
      <c r="K85" s="38">
        <v>4.6400412709182559</v>
      </c>
      <c r="L85" s="38">
        <v>-0.11333833292119294</v>
      </c>
      <c r="M85" s="37">
        <v>7.5625</v>
      </c>
      <c r="XFD85" s="36">
        <f t="shared" si="1"/>
        <v>11458.253313959063</v>
      </c>
    </row>
    <row r="86" spans="1:13 16384:16384" s="36" customFormat="1" ht="14.15" customHeight="1" x14ac:dyDescent="0.35">
      <c r="A86" s="36" t="s">
        <v>103</v>
      </c>
      <c r="B86" s="36" t="s">
        <v>79</v>
      </c>
      <c r="C86" s="36" t="s">
        <v>30</v>
      </c>
      <c r="D86" s="37">
        <v>38049.349999999977</v>
      </c>
      <c r="E86" s="37">
        <v>37431.595516161324</v>
      </c>
      <c r="F86" s="37">
        <v>383073.80302235298</v>
      </c>
      <c r="G86" s="37">
        <v>420420.94716827094</v>
      </c>
      <c r="H86" s="37">
        <v>-5443.7021935618759</v>
      </c>
      <c r="I86" s="38">
        <v>0.98376438798984334</v>
      </c>
      <c r="J86" s="38">
        <v>10.067814641310646</v>
      </c>
      <c r="K86" s="38">
        <v>11.049359507278606</v>
      </c>
      <c r="L86" s="38">
        <v>-0.14306951875818849</v>
      </c>
      <c r="M86" s="37">
        <v>5076.625</v>
      </c>
      <c r="XFD86" s="36">
        <f t="shared" si="1"/>
        <v>878630.57638224121</v>
      </c>
    </row>
    <row r="87" spans="1:13 16384:16384" s="36" customFormat="1" ht="14.15" customHeight="1" x14ac:dyDescent="0.35">
      <c r="A87" s="36" t="s">
        <v>78</v>
      </c>
      <c r="B87" s="36" t="s">
        <v>79</v>
      </c>
      <c r="C87" s="36" t="s">
        <v>31</v>
      </c>
      <c r="D87" s="37">
        <v>1635.078</v>
      </c>
      <c r="E87" s="37">
        <v>944.35075824351316</v>
      </c>
      <c r="F87" s="37">
        <v>25719.39872102654</v>
      </c>
      <c r="G87" s="37">
        <v>26633.378322797045</v>
      </c>
      <c r="H87" s="37">
        <v>-79.664596828894744</v>
      </c>
      <c r="I87" s="38">
        <v>0.57755700843844338</v>
      </c>
      <c r="J87" s="38">
        <v>15.729768684445967</v>
      </c>
      <c r="K87" s="38">
        <v>16.288750948148678</v>
      </c>
      <c r="L87" s="38">
        <v>-4.8722199692549678E-2</v>
      </c>
      <c r="M87" s="37">
        <v>238.25</v>
      </c>
      <c r="XFD87" s="36">
        <f t="shared" si="1"/>
        <v>55123.338559679542</v>
      </c>
    </row>
    <row r="88" spans="1:13 16384:16384" s="36" customFormat="1" ht="14.15" customHeight="1" x14ac:dyDescent="0.35">
      <c r="A88" s="36" t="s">
        <v>94</v>
      </c>
      <c r="B88" s="36" t="s">
        <v>79</v>
      </c>
      <c r="C88" s="36" t="s">
        <v>155</v>
      </c>
      <c r="D88" s="37">
        <v>65349.913</v>
      </c>
      <c r="E88" s="37">
        <v>36656.30153204118</v>
      </c>
      <c r="F88" s="37">
        <v>616667.19718936016</v>
      </c>
      <c r="G88" s="37">
        <v>653118.35481282999</v>
      </c>
      <c r="H88" s="37">
        <v>-3586.867157191964</v>
      </c>
      <c r="I88" s="38">
        <v>0.56092349399212171</v>
      </c>
      <c r="J88" s="38">
        <v>9.4363889541729016</v>
      </c>
      <c r="K88" s="38">
        <v>9.9941732870069764</v>
      </c>
      <c r="L88" s="38">
        <v>-5.4887099194638009E-2</v>
      </c>
      <c r="M88" s="37">
        <v>5211.625</v>
      </c>
      <c r="XFD88" s="36">
        <f t="shared" si="1"/>
        <v>1373436.4609756754</v>
      </c>
    </row>
    <row r="89" spans="1:13 16384:16384" s="36" customFormat="1" ht="14.15" customHeight="1" x14ac:dyDescent="0.35">
      <c r="A89" s="36" t="s">
        <v>82</v>
      </c>
      <c r="B89" s="36" t="s">
        <v>79</v>
      </c>
      <c r="C89" s="36" t="s">
        <v>155</v>
      </c>
      <c r="D89" s="37">
        <v>3691.3530000000001</v>
      </c>
      <c r="E89" s="37">
        <v>1779.3225468713761</v>
      </c>
      <c r="F89" s="37">
        <v>29157.737883090875</v>
      </c>
      <c r="G89" s="37">
        <v>30888.900398492737</v>
      </c>
      <c r="H89" s="37">
        <v>-135.90125286299639</v>
      </c>
      <c r="I89" s="38">
        <v>0.48202448990150115</v>
      </c>
      <c r="J89" s="38">
        <v>7.8989297103503446</v>
      </c>
      <c r="K89" s="38">
        <v>8.3679074850042081</v>
      </c>
      <c r="L89" s="38">
        <v>-3.681610858213679E-2</v>
      </c>
      <c r="M89" s="37">
        <v>227.75</v>
      </c>
      <c r="XFD89" s="36">
        <f t="shared" si="1"/>
        <v>65625.874621168667</v>
      </c>
    </row>
    <row r="90" spans="1:13 16384:16384" s="36" customFormat="1" ht="14.15" customHeight="1" x14ac:dyDescent="0.35">
      <c r="A90" s="36" t="s">
        <v>98</v>
      </c>
      <c r="B90" s="36" t="s">
        <v>79</v>
      </c>
      <c r="C90" s="36" t="s">
        <v>119</v>
      </c>
      <c r="D90" s="37">
        <v>98664.599000000002</v>
      </c>
      <c r="E90" s="37">
        <v>69733.421719220467</v>
      </c>
      <c r="F90" s="37">
        <v>1195441.1716975095</v>
      </c>
      <c r="G90" s="37">
        <v>1265000.3125813669</v>
      </c>
      <c r="H90" s="37">
        <v>8186.731465867455</v>
      </c>
      <c r="I90" s="38">
        <v>0.70677246374072289</v>
      </c>
      <c r="J90" s="38">
        <v>12.116211729573942</v>
      </c>
      <c r="K90" s="38">
        <v>12.82121779648004</v>
      </c>
      <c r="L90" s="38">
        <v>8.2975368560180895E-2</v>
      </c>
      <c r="M90" s="37">
        <v>26165.125</v>
      </c>
      <c r="XFD90" s="36">
        <f t="shared" si="1"/>
        <v>2663217.0886413222</v>
      </c>
    </row>
    <row r="91" spans="1:13 16384:16384" s="36" customFormat="1" ht="14.15" customHeight="1" x14ac:dyDescent="0.35">
      <c r="A91" s="36" t="s">
        <v>98</v>
      </c>
      <c r="B91" s="36" t="s">
        <v>79</v>
      </c>
      <c r="C91" s="36" t="s">
        <v>187</v>
      </c>
      <c r="D91" s="37">
        <v>40614.872000000003</v>
      </c>
      <c r="E91" s="37">
        <v>58089.940735849035</v>
      </c>
      <c r="F91" s="37">
        <v>349143.5526474599</v>
      </c>
      <c r="G91" s="37">
        <v>407098.33095961343</v>
      </c>
      <c r="H91" s="37">
        <v>-5439.9417154842831</v>
      </c>
      <c r="I91" s="38">
        <v>1.430262804616226</v>
      </c>
      <c r="J91" s="38">
        <v>8.596445968054752</v>
      </c>
      <c r="K91" s="38">
        <v>10.023380867964164</v>
      </c>
      <c r="L91" s="38">
        <v>-0.13393964938469541</v>
      </c>
      <c r="M91" s="37">
        <v>8472.8125</v>
      </c>
      <c r="XFD91" s="36">
        <f t="shared" si="1"/>
        <v>857999.48327742948</v>
      </c>
    </row>
    <row r="92" spans="1:13 16384:16384" s="36" customFormat="1" ht="14.15" customHeight="1" x14ac:dyDescent="0.35">
      <c r="A92" s="36" t="s">
        <v>98</v>
      </c>
      <c r="B92" s="36" t="s">
        <v>79</v>
      </c>
      <c r="C92" s="36" t="s">
        <v>176</v>
      </c>
      <c r="D92" s="37">
        <v>49663.945999999996</v>
      </c>
      <c r="E92" s="37">
        <v>60217.119760680915</v>
      </c>
      <c r="F92" s="37">
        <v>514541.9563534701</v>
      </c>
      <c r="G92" s="37">
        <v>574652.05987764872</v>
      </c>
      <c r="H92" s="37">
        <v>-5111.3301797015583</v>
      </c>
      <c r="I92" s="38">
        <v>1.2124916485830772</v>
      </c>
      <c r="J92" s="38">
        <v>10.360472692876039</v>
      </c>
      <c r="K92" s="38">
        <v>11.5708095340964</v>
      </c>
      <c r="L92" s="38">
        <v>-0.10291832589584321</v>
      </c>
      <c r="M92" s="37">
        <v>14074.9375</v>
      </c>
      <c r="XFD92" s="36">
        <f t="shared" si="1"/>
        <v>1208061.7301676476</v>
      </c>
    </row>
    <row r="93" spans="1:13 16384:16384" s="36" customFormat="1" ht="14.15" customHeight="1" x14ac:dyDescent="0.35">
      <c r="A93" s="36" t="s">
        <v>84</v>
      </c>
      <c r="B93" s="36" t="s">
        <v>79</v>
      </c>
      <c r="C93" s="36" t="s">
        <v>176</v>
      </c>
      <c r="D93" s="37">
        <v>5802.8209999999999</v>
      </c>
      <c r="E93" s="37">
        <v>3843.4930893834589</v>
      </c>
      <c r="F93" s="37">
        <v>72245.865034639733</v>
      </c>
      <c r="G93" s="37">
        <v>76089.024860441597</v>
      </c>
      <c r="H93" s="37">
        <v>-122.60065549542131</v>
      </c>
      <c r="I93" s="38">
        <v>0.66234906942389904</v>
      </c>
      <c r="J93" s="38">
        <v>12.450128141922651</v>
      </c>
      <c r="K93" s="38">
        <v>13.112419780041742</v>
      </c>
      <c r="L93" s="38">
        <v>-2.1127767941734082E-2</v>
      </c>
      <c r="M93" s="37">
        <v>1349.875</v>
      </c>
      <c r="XFD93" s="36">
        <f t="shared" si="1"/>
        <v>159234.68209819286</v>
      </c>
    </row>
    <row r="94" spans="1:13 16384:16384" s="36" customFormat="1" ht="14.15" customHeight="1" x14ac:dyDescent="0.35">
      <c r="A94" s="36" t="s">
        <v>94</v>
      </c>
      <c r="B94" s="36" t="s">
        <v>79</v>
      </c>
      <c r="C94" s="36" t="s">
        <v>157</v>
      </c>
      <c r="D94" s="37">
        <v>64113.266000000003</v>
      </c>
      <c r="E94" s="37">
        <v>34248.791608199412</v>
      </c>
      <c r="F94" s="37">
        <v>638443.5268922362</v>
      </c>
      <c r="G94" s="37">
        <v>672498.14270182536</v>
      </c>
      <c r="H94" s="37">
        <v>-4618.9738741617784</v>
      </c>
      <c r="I94" s="38">
        <v>0.53419196595287177</v>
      </c>
      <c r="J94" s="38">
        <v>9.9580565259650964</v>
      </c>
      <c r="K94" s="38">
        <v>10.489219855089356</v>
      </c>
      <c r="L94" s="38">
        <v>-7.2043964725830342E-2</v>
      </c>
      <c r="M94" s="37">
        <v>19589.3125</v>
      </c>
      <c r="XFD94" s="36">
        <f t="shared" si="1"/>
        <v>1424294.9752524816</v>
      </c>
    </row>
    <row r="95" spans="1:13 16384:16384" s="36" customFormat="1" ht="14.15" customHeight="1" x14ac:dyDescent="0.35">
      <c r="A95" s="36" t="s">
        <v>94</v>
      </c>
      <c r="B95" s="36" t="s">
        <v>79</v>
      </c>
      <c r="C95" s="36" t="s">
        <v>215</v>
      </c>
      <c r="D95" s="37">
        <v>20487.298000000003</v>
      </c>
      <c r="E95" s="37">
        <v>21308.558639597089</v>
      </c>
      <c r="F95" s="37">
        <v>206022.83081893608</v>
      </c>
      <c r="G95" s="37">
        <v>227302.45013980498</v>
      </c>
      <c r="H95" s="37">
        <v>-2305.6479162648257</v>
      </c>
      <c r="I95" s="38">
        <v>1.0400863324971934</v>
      </c>
      <c r="J95" s="38">
        <v>10.056125059484957</v>
      </c>
      <c r="K95" s="38">
        <v>11.094798842668514</v>
      </c>
      <c r="L95" s="38">
        <v>-0.11254036116743288</v>
      </c>
      <c r="M95" s="37">
        <v>6105.5</v>
      </c>
      <c r="XFD95" s="36">
        <f t="shared" si="1"/>
        <v>478943.06815194682</v>
      </c>
    </row>
    <row r="96" spans="1:13 16384:16384" s="36" customFormat="1" ht="14.15" customHeight="1" x14ac:dyDescent="0.35">
      <c r="A96" s="36" t="s">
        <v>94</v>
      </c>
      <c r="B96" s="36" t="s">
        <v>79</v>
      </c>
      <c r="C96" s="36" t="s">
        <v>161</v>
      </c>
      <c r="D96" s="37">
        <v>61361.411</v>
      </c>
      <c r="E96" s="37">
        <v>31028.526785131322</v>
      </c>
      <c r="F96" s="37">
        <v>599055.9792278565</v>
      </c>
      <c r="G96" s="37">
        <v>630044.16029349901</v>
      </c>
      <c r="H96" s="37">
        <v>-4405.9994224403063</v>
      </c>
      <c r="I96" s="38">
        <v>0.50566840428638971</v>
      </c>
      <c r="J96" s="38">
        <v>9.7627477834213501</v>
      </c>
      <c r="K96" s="38">
        <v>10.267758678063954</v>
      </c>
      <c r="L96" s="38">
        <v>-7.1804076057512864E-2</v>
      </c>
      <c r="M96" s="37">
        <v>21203.125</v>
      </c>
      <c r="XFD96" s="36">
        <f t="shared" si="1"/>
        <v>1338307.6672548363</v>
      </c>
    </row>
    <row r="97" spans="1:13 16384:16384" s="36" customFormat="1" ht="14.15" customHeight="1" x14ac:dyDescent="0.35">
      <c r="A97" s="36" t="s">
        <v>87</v>
      </c>
      <c r="B97" s="36" t="s">
        <v>79</v>
      </c>
      <c r="C97" s="36" t="s">
        <v>161</v>
      </c>
      <c r="D97" s="37">
        <v>10359.538</v>
      </c>
      <c r="E97" s="37">
        <v>4229.6816051928308</v>
      </c>
      <c r="F97" s="37">
        <v>112427.23837673618</v>
      </c>
      <c r="G97" s="37">
        <v>116654.66726952749</v>
      </c>
      <c r="H97" s="37">
        <v>-606.25254038767844</v>
      </c>
      <c r="I97" s="38">
        <v>0.40828863267771504</v>
      </c>
      <c r="J97" s="38">
        <v>10.852534000718581</v>
      </c>
      <c r="K97" s="38">
        <v>11.26060518041707</v>
      </c>
      <c r="L97" s="38">
        <v>-5.8521194708458853E-2</v>
      </c>
      <c r="M97" s="37">
        <v>3278.5625</v>
      </c>
      <c r="XFD97" s="36">
        <f t="shared" si="1"/>
        <v>246365.89811768793</v>
      </c>
    </row>
    <row r="98" spans="1:13 16384:16384" s="36" customFormat="1" ht="14.15" customHeight="1" x14ac:dyDescent="0.35">
      <c r="A98" s="36" t="s">
        <v>82</v>
      </c>
      <c r="B98" s="36" t="s">
        <v>79</v>
      </c>
      <c r="C98" s="36" t="s">
        <v>161</v>
      </c>
      <c r="D98" s="37">
        <v>124.88000000000001</v>
      </c>
      <c r="E98" s="37">
        <v>109.40000320877868</v>
      </c>
      <c r="F98" s="37">
        <v>1351.5674921870195</v>
      </c>
      <c r="G98" s="37">
        <v>1460.9675347804928</v>
      </c>
      <c r="H98" s="37">
        <v>-17.790875338483577</v>
      </c>
      <c r="I98" s="38">
        <v>0.8760410250542815</v>
      </c>
      <c r="J98" s="38">
        <v>10.822929950248394</v>
      </c>
      <c r="K98" s="38">
        <v>11.698971290682996</v>
      </c>
      <c r="L98" s="38">
        <v>-0.14246376792507667</v>
      </c>
      <c r="M98" s="37">
        <v>72.125</v>
      </c>
      <c r="XFD98" s="36">
        <f t="shared" si="1"/>
        <v>3124.4046333358674</v>
      </c>
    </row>
    <row r="99" spans="1:13 16384:16384" s="36" customFormat="1" ht="14.15" customHeight="1" x14ac:dyDescent="0.35">
      <c r="A99" s="36" t="s">
        <v>94</v>
      </c>
      <c r="B99" s="36" t="s">
        <v>79</v>
      </c>
      <c r="C99" s="36" t="s">
        <v>150</v>
      </c>
      <c r="D99" s="37">
        <v>69016.084999999992</v>
      </c>
      <c r="E99" s="37">
        <v>19822.899190265656</v>
      </c>
      <c r="F99" s="37">
        <v>738859.35480427672</v>
      </c>
      <c r="G99" s="37">
        <v>758463.1786381898</v>
      </c>
      <c r="H99" s="37">
        <v>-1736.9836871253738</v>
      </c>
      <c r="I99" s="38">
        <v>0.28722143816569223</v>
      </c>
      <c r="J99" s="38">
        <v>10.705610942786407</v>
      </c>
      <c r="K99" s="38">
        <v>10.98965811575939</v>
      </c>
      <c r="L99" s="38">
        <v>-2.5167809607359995E-2</v>
      </c>
      <c r="M99" s="37">
        <v>4475.6875</v>
      </c>
      <c r="XFD99" s="36">
        <f t="shared" si="1"/>
        <v>1588922.1787682939</v>
      </c>
    </row>
    <row r="100" spans="1:13 16384:16384" s="36" customFormat="1" ht="14.15" customHeight="1" x14ac:dyDescent="0.35">
      <c r="A100" s="36" t="s">
        <v>84</v>
      </c>
      <c r="B100" s="36" t="s">
        <v>79</v>
      </c>
      <c r="C100" s="36" t="s">
        <v>150</v>
      </c>
      <c r="D100" s="37">
        <v>19213.71</v>
      </c>
      <c r="E100" s="37">
        <v>7025.4470240241499</v>
      </c>
      <c r="F100" s="37">
        <v>183913.00575399183</v>
      </c>
      <c r="G100" s="37">
        <v>190928.24880784412</v>
      </c>
      <c r="H100" s="37">
        <v>-579.01084050760971</v>
      </c>
      <c r="I100" s="38">
        <v>0.36564760392574625</v>
      </c>
      <c r="J100" s="38">
        <v>9.5719674000488109</v>
      </c>
      <c r="K100" s="38">
        <v>9.9370839264173405</v>
      </c>
      <c r="L100" s="38">
        <v>-3.0135296124882166E-2</v>
      </c>
      <c r="M100" s="37">
        <v>2698.9375</v>
      </c>
      <c r="XFD100" s="36">
        <f t="shared" si="1"/>
        <v>403220.18280898669</v>
      </c>
    </row>
    <row r="101" spans="1:13 16384:16384" s="36" customFormat="1" ht="14.15" customHeight="1" x14ac:dyDescent="0.35">
      <c r="A101" s="36" t="s">
        <v>94</v>
      </c>
      <c r="B101" s="36" t="s">
        <v>79</v>
      </c>
      <c r="C101" s="36" t="s">
        <v>33</v>
      </c>
      <c r="D101" s="37">
        <v>72336.146999999997</v>
      </c>
      <c r="E101" s="37">
        <v>31050.550877919683</v>
      </c>
      <c r="F101" s="37">
        <v>741224.49225927028</v>
      </c>
      <c r="G101" s="37">
        <v>772204.86187918531</v>
      </c>
      <c r="H101" s="37">
        <v>-3200.392919012379</v>
      </c>
      <c r="I101" s="38">
        <v>0.42925359126357232</v>
      </c>
      <c r="J101" s="38">
        <v>10.246944618978258</v>
      </c>
      <c r="K101" s="38">
        <v>10.675228000175146</v>
      </c>
      <c r="L101" s="38">
        <v>-4.4243342391631378E-2</v>
      </c>
      <c r="M101" s="37">
        <v>10799.875</v>
      </c>
      <c r="XFD101" s="36">
        <f t="shared" si="1"/>
        <v>1624436.8412802306</v>
      </c>
    </row>
    <row r="102" spans="1:13 16384:16384" s="36" customFormat="1" ht="14.15" customHeight="1" x14ac:dyDescent="0.35">
      <c r="A102" s="36" t="s">
        <v>84</v>
      </c>
      <c r="B102" s="36" t="s">
        <v>79</v>
      </c>
      <c r="C102" s="36" t="s">
        <v>33</v>
      </c>
      <c r="D102" s="37">
        <v>12185.657999999998</v>
      </c>
      <c r="E102" s="37">
        <v>3598.3438371987968</v>
      </c>
      <c r="F102" s="37">
        <v>116026.3823835849</v>
      </c>
      <c r="G102" s="37">
        <v>119621.73358106602</v>
      </c>
      <c r="H102" s="37">
        <v>-268.37065981700999</v>
      </c>
      <c r="I102" s="38">
        <v>0.2952933552869117</v>
      </c>
      <c r="J102" s="38">
        <v>9.5215524991416078</v>
      </c>
      <c r="K102" s="38">
        <v>9.8166002673853185</v>
      </c>
      <c r="L102" s="38">
        <v>-2.2023485298619905E-2</v>
      </c>
      <c r="M102" s="37">
        <v>1460.9375</v>
      </c>
      <c r="XFD102" s="36">
        <f t="shared" si="1"/>
        <v>252644.29606466921</v>
      </c>
    </row>
    <row r="103" spans="1:13 16384:16384" s="36" customFormat="1" ht="14.15" customHeight="1" x14ac:dyDescent="0.35">
      <c r="A103" s="36" t="s">
        <v>96</v>
      </c>
      <c r="B103" s="36" t="s">
        <v>79</v>
      </c>
      <c r="C103" s="36" t="s">
        <v>107</v>
      </c>
      <c r="D103" s="37">
        <v>140555.223</v>
      </c>
      <c r="E103" s="37">
        <v>158707.72135547397</v>
      </c>
      <c r="F103" s="37">
        <v>1577670.9680865966</v>
      </c>
      <c r="G103" s="37">
        <v>1736118.2607504958</v>
      </c>
      <c r="H103" s="37">
        <v>-21421.783801903472</v>
      </c>
      <c r="I103" s="38">
        <v>1.1291485152100962</v>
      </c>
      <c r="J103" s="38">
        <v>11.2245630892464</v>
      </c>
      <c r="K103" s="38">
        <v>12.351858747721497</v>
      </c>
      <c r="L103" s="38">
        <v>-0.15240830859699517</v>
      </c>
      <c r="M103" s="37">
        <v>41540.0625</v>
      </c>
      <c r="XFD103" s="36">
        <f t="shared" si="1"/>
        <v>3633195.0050527062</v>
      </c>
    </row>
    <row r="104" spans="1:13 16384:16384" s="36" customFormat="1" ht="14.15" customHeight="1" x14ac:dyDescent="0.35">
      <c r="A104" s="36" t="s">
        <v>103</v>
      </c>
      <c r="B104" s="36" t="s">
        <v>79</v>
      </c>
      <c r="C104" s="36" t="s">
        <v>107</v>
      </c>
      <c r="D104" s="37">
        <v>41920.981999999996</v>
      </c>
      <c r="E104" s="37">
        <v>63307.934211096726</v>
      </c>
      <c r="F104" s="37">
        <v>486961.38847576326</v>
      </c>
      <c r="G104" s="37">
        <v>550181.07678375114</v>
      </c>
      <c r="H104" s="37">
        <v>-7696.2428533431221</v>
      </c>
      <c r="I104" s="38">
        <v>1.5101729776057424</v>
      </c>
      <c r="J104" s="38">
        <v>11.616173220268632</v>
      </c>
      <c r="K104" s="38">
        <v>13.124241144535956</v>
      </c>
      <c r="L104" s="38">
        <v>-0.18358927883280793</v>
      </c>
      <c r="M104" s="37">
        <v>14798.625</v>
      </c>
      <c r="XFD104" s="36">
        <f t="shared" si="1"/>
        <v>1149499.8306153319</v>
      </c>
    </row>
    <row r="105" spans="1:13 16384:16384" s="36" customFormat="1" ht="14.15" customHeight="1" x14ac:dyDescent="0.35">
      <c r="A105" s="36" t="s">
        <v>78</v>
      </c>
      <c r="B105" s="36" t="s">
        <v>79</v>
      </c>
      <c r="C105" s="36" t="s">
        <v>235</v>
      </c>
      <c r="D105" s="37">
        <v>440.17699999999996</v>
      </c>
      <c r="E105" s="37">
        <v>161.12507431022806</v>
      </c>
      <c r="F105" s="37">
        <v>8436.8220742940684</v>
      </c>
      <c r="G105" s="37">
        <v>8596.9192537069139</v>
      </c>
      <c r="H105" s="37">
        <v>-29.857024963828703</v>
      </c>
      <c r="I105" s="38">
        <v>0.36604610034197171</v>
      </c>
      <c r="J105" s="38">
        <v>19.16688530816937</v>
      </c>
      <c r="K105" s="38">
        <v>19.530596223125958</v>
      </c>
      <c r="L105" s="38">
        <v>-6.7829588924066236E-2</v>
      </c>
      <c r="M105" s="37">
        <v>11.1875</v>
      </c>
      <c r="XFD105" s="36">
        <f t="shared" si="1"/>
        <v>17655.369575390094</v>
      </c>
    </row>
    <row r="106" spans="1:13 16384:16384" s="36" customFormat="1" ht="14.15" customHeight="1" x14ac:dyDescent="0.35">
      <c r="A106" s="36" t="s">
        <v>87</v>
      </c>
      <c r="B106" s="36" t="s">
        <v>79</v>
      </c>
      <c r="C106" s="36" t="s">
        <v>34</v>
      </c>
      <c r="D106" s="37">
        <v>8330.9919999999984</v>
      </c>
      <c r="E106" s="37">
        <v>15114.498090543053</v>
      </c>
      <c r="F106" s="37">
        <v>99669.524823689644</v>
      </c>
      <c r="G106" s="37">
        <v>114761.07676822098</v>
      </c>
      <c r="H106" s="37">
        <v>-1622.7166046064494</v>
      </c>
      <c r="I106" s="38">
        <v>1.8142495024053624</v>
      </c>
      <c r="J106" s="38">
        <v>11.963704301203226</v>
      </c>
      <c r="K106" s="38">
        <v>13.77519949223586</v>
      </c>
      <c r="L106" s="38">
        <v>-0.19478071814334352</v>
      </c>
      <c r="M106" s="37">
        <v>3421.1875</v>
      </c>
      <c r="XFD106" s="36">
        <f t="shared" si="1"/>
        <v>239701.92095042492</v>
      </c>
    </row>
    <row r="107" spans="1:13 16384:16384" s="36" customFormat="1" ht="14.15" customHeight="1" x14ac:dyDescent="0.35">
      <c r="A107" s="36" t="s">
        <v>98</v>
      </c>
      <c r="B107" s="36" t="s">
        <v>79</v>
      </c>
      <c r="C107" s="36" t="s">
        <v>197</v>
      </c>
      <c r="D107" s="37">
        <v>34249.675000000003</v>
      </c>
      <c r="E107" s="37">
        <v>52321.956397075162</v>
      </c>
      <c r="F107" s="37">
        <v>200719.33297038067</v>
      </c>
      <c r="G107" s="37">
        <v>252984.88147097768</v>
      </c>
      <c r="H107" s="37">
        <v>-4171.012179263862</v>
      </c>
      <c r="I107" s="38">
        <v>1.5276628580293143</v>
      </c>
      <c r="J107" s="38">
        <v>5.8604740912251181</v>
      </c>
      <c r="K107" s="38">
        <v>7.3864899877437571</v>
      </c>
      <c r="L107" s="38">
        <v>-0.12178253309743411</v>
      </c>
      <c r="M107" s="37">
        <v>3747.3125</v>
      </c>
      <c r="XFD107" s="36">
        <f t="shared" si="1"/>
        <v>539866.79900357348</v>
      </c>
    </row>
    <row r="108" spans="1:13 16384:16384" s="36" customFormat="1" ht="14.15" customHeight="1" x14ac:dyDescent="0.35">
      <c r="A108" s="36" t="s">
        <v>98</v>
      </c>
      <c r="B108" s="36" t="s">
        <v>79</v>
      </c>
      <c r="C108" s="36" t="s">
        <v>192</v>
      </c>
      <c r="D108" s="37">
        <v>37369.038</v>
      </c>
      <c r="E108" s="37">
        <v>56133.282702476463</v>
      </c>
      <c r="F108" s="37">
        <v>284302.11405162333</v>
      </c>
      <c r="G108" s="37">
        <v>340322.78332036833</v>
      </c>
      <c r="H108" s="37">
        <v>-4243.823323406853</v>
      </c>
      <c r="I108" s="38">
        <v>1.5021334694908781</v>
      </c>
      <c r="J108" s="38">
        <v>7.6079591358927496</v>
      </c>
      <c r="K108" s="38">
        <v>9.1070790562060573</v>
      </c>
      <c r="L108" s="38">
        <v>-0.11356522807482636</v>
      </c>
      <c r="M108" s="37">
        <v>7817.125</v>
      </c>
      <c r="XFD108" s="36">
        <f t="shared" si="1"/>
        <v>721718.62335749483</v>
      </c>
    </row>
    <row r="109" spans="1:13 16384:16384" s="36" customFormat="1" ht="14.15" customHeight="1" x14ac:dyDescent="0.35">
      <c r="A109" s="36" t="s">
        <v>94</v>
      </c>
      <c r="B109" s="36" t="s">
        <v>79</v>
      </c>
      <c r="C109" s="36" t="s">
        <v>192</v>
      </c>
      <c r="D109" s="37">
        <v>1956.838</v>
      </c>
      <c r="E109" s="37">
        <v>3261.8955786600627</v>
      </c>
      <c r="F109" s="37">
        <v>19512.833390057014</v>
      </c>
      <c r="G109" s="37">
        <v>22772.401397705056</v>
      </c>
      <c r="H109" s="37">
        <v>-338.76045095454839</v>
      </c>
      <c r="I109" s="38">
        <v>1.6669216249173733</v>
      </c>
      <c r="J109" s="38">
        <v>9.971614098896799</v>
      </c>
      <c r="K109" s="38">
        <v>11.637346268676843</v>
      </c>
      <c r="L109" s="38">
        <v>-0.17311624720827601</v>
      </c>
      <c r="M109" s="37">
        <v>641.3125</v>
      </c>
      <c r="XFD109" s="36">
        <f t="shared" si="1"/>
        <v>47829.623181212868</v>
      </c>
    </row>
    <row r="110" spans="1:13 16384:16384" s="36" customFormat="1" ht="14.15" customHeight="1" x14ac:dyDescent="0.35">
      <c r="A110" s="36" t="s">
        <v>110</v>
      </c>
      <c r="B110" s="36" t="s">
        <v>79</v>
      </c>
      <c r="C110" s="36" t="s">
        <v>221</v>
      </c>
      <c r="D110" s="37">
        <v>15956.184999999999</v>
      </c>
      <c r="E110" s="37">
        <v>11130.282693644089</v>
      </c>
      <c r="F110" s="37">
        <v>162418.43452548902</v>
      </c>
      <c r="G110" s="37">
        <v>173545.84970565111</v>
      </c>
      <c r="H110" s="37">
        <v>-1626.2048908080751</v>
      </c>
      <c r="I110" s="38">
        <v>0.69755287329923088</v>
      </c>
      <c r="J110" s="38">
        <v>10.179026786508745</v>
      </c>
      <c r="K110" s="38">
        <v>10.876399948086032</v>
      </c>
      <c r="L110" s="38">
        <v>-0.10191689873287851</v>
      </c>
      <c r="M110" s="37">
        <v>1827.4375</v>
      </c>
      <c r="XFD110" s="36">
        <f t="shared" si="1"/>
        <v>363273.63559668529</v>
      </c>
    </row>
    <row r="111" spans="1:13 16384:16384" s="36" customFormat="1" ht="14.15" customHeight="1" x14ac:dyDescent="0.35">
      <c r="A111" s="36" t="s">
        <v>94</v>
      </c>
      <c r="B111" s="36" t="s">
        <v>79</v>
      </c>
      <c r="C111" s="36" t="s">
        <v>218</v>
      </c>
      <c r="D111" s="37">
        <v>18535.673999999999</v>
      </c>
      <c r="E111" s="37">
        <v>9816.9624977912608</v>
      </c>
      <c r="F111" s="37">
        <v>195672.63820314378</v>
      </c>
      <c r="G111" s="37">
        <v>205481.60823261703</v>
      </c>
      <c r="H111" s="37">
        <v>-1224.9134999297085</v>
      </c>
      <c r="I111" s="38">
        <v>0.5296253320915798</v>
      </c>
      <c r="J111" s="38">
        <v>10.5565429238313</v>
      </c>
      <c r="K111" s="38">
        <v>11.085737062089947</v>
      </c>
      <c r="L111" s="38">
        <v>-6.6084108942016814E-2</v>
      </c>
      <c r="M111" s="37">
        <v>4877.4375</v>
      </c>
      <c r="XFD111" s="36">
        <f t="shared" si="1"/>
        <v>433181.51275483146</v>
      </c>
    </row>
    <row r="112" spans="1:13 16384:16384" s="36" customFormat="1" ht="14.15" customHeight="1" x14ac:dyDescent="0.35">
      <c r="A112" s="36" t="s">
        <v>87</v>
      </c>
      <c r="B112" s="36" t="s">
        <v>79</v>
      </c>
      <c r="C112" s="36" t="s">
        <v>218</v>
      </c>
      <c r="D112" s="37">
        <v>13842.643</v>
      </c>
      <c r="E112" s="37">
        <v>5825.3378795150738</v>
      </c>
      <c r="F112" s="37">
        <v>137653.06507742789</v>
      </c>
      <c r="G112" s="37">
        <v>143386.73350037227</v>
      </c>
      <c r="H112" s="37">
        <v>-620.08719251292632</v>
      </c>
      <c r="I112" s="38">
        <v>0.42082555184837706</v>
      </c>
      <c r="J112" s="38">
        <v>9.9441317006750722</v>
      </c>
      <c r="K112" s="38">
        <v>10.358335001514687</v>
      </c>
      <c r="L112" s="38">
        <v>-4.4795433394686716E-2</v>
      </c>
      <c r="M112" s="37">
        <v>2780.9375</v>
      </c>
      <c r="XFD112" s="36">
        <f t="shared" si="1"/>
        <v>302889.30826162291</v>
      </c>
    </row>
    <row r="113" spans="1:13 16384:16384" s="36" customFormat="1" ht="14.15" customHeight="1" x14ac:dyDescent="0.35">
      <c r="A113" s="36" t="s">
        <v>94</v>
      </c>
      <c r="B113" s="36" t="s">
        <v>79</v>
      </c>
      <c r="C113" s="36" t="s">
        <v>223</v>
      </c>
      <c r="D113" s="37">
        <v>14699.851999999999</v>
      </c>
      <c r="E113" s="37">
        <v>12250.607571356917</v>
      </c>
      <c r="F113" s="37">
        <v>148713.14349137241</v>
      </c>
      <c r="G113" s="37">
        <v>160923.97113715095</v>
      </c>
      <c r="H113" s="37">
        <v>-1470.147141066378</v>
      </c>
      <c r="I113" s="38">
        <v>0.83338305524143497</v>
      </c>
      <c r="J113" s="38">
        <v>10.116642228191985</v>
      </c>
      <c r="K113" s="38">
        <v>10.947319138801598</v>
      </c>
      <c r="L113" s="38">
        <v>-0.10001101650998787</v>
      </c>
      <c r="M113" s="37">
        <v>4319.5625</v>
      </c>
      <c r="XFD113" s="36">
        <f t="shared" si="1"/>
        <v>339458.78689221956</v>
      </c>
    </row>
    <row r="114" spans="1:13 16384:16384" s="36" customFormat="1" ht="14.15" customHeight="1" x14ac:dyDescent="0.35">
      <c r="A114" s="36" t="s">
        <v>87</v>
      </c>
      <c r="B114" s="36" t="s">
        <v>79</v>
      </c>
      <c r="C114" s="36" t="s">
        <v>223</v>
      </c>
      <c r="D114" s="37">
        <v>356.97199999999998</v>
      </c>
      <c r="E114" s="37">
        <v>274.72500670235513</v>
      </c>
      <c r="F114" s="37">
        <v>2177.4795187115647</v>
      </c>
      <c r="G114" s="37">
        <v>2452.2045620083763</v>
      </c>
      <c r="H114" s="37">
        <v>-19.793325253995043</v>
      </c>
      <c r="I114" s="38">
        <v>0.76959819454286371</v>
      </c>
      <c r="J114" s="38">
        <v>6.0998608258114499</v>
      </c>
      <c r="K114" s="38">
        <v>6.8694591228678341</v>
      </c>
      <c r="L114" s="38">
        <v>-5.5447836956386061E-2</v>
      </c>
      <c r="M114" s="37">
        <v>36.1875</v>
      </c>
      <c r="XFD114" s="36">
        <f t="shared" si="1"/>
        <v>5291.4587324745662</v>
      </c>
    </row>
    <row r="115" spans="1:13 16384:16384" s="36" customFormat="1" ht="14.15" customHeight="1" x14ac:dyDescent="0.35">
      <c r="A115" s="36" t="s">
        <v>110</v>
      </c>
      <c r="B115" s="36" t="s">
        <v>79</v>
      </c>
      <c r="C115" s="36" t="s">
        <v>35</v>
      </c>
      <c r="D115" s="37">
        <v>30322.836999999996</v>
      </c>
      <c r="E115" s="37">
        <v>27326.028402487078</v>
      </c>
      <c r="F115" s="37">
        <v>296401.99744332046</v>
      </c>
      <c r="G115" s="37">
        <v>323711.45353948657</v>
      </c>
      <c r="H115" s="37">
        <v>-4361.9216466019416</v>
      </c>
      <c r="I115" s="38">
        <v>0.90116991370190991</v>
      </c>
      <c r="J115" s="38">
        <v>9.7748768508474484</v>
      </c>
      <c r="K115" s="38">
        <v>10.675500235663524</v>
      </c>
      <c r="L115" s="38">
        <v>-0.14384939135483735</v>
      </c>
      <c r="M115" s="37">
        <v>16704.4375</v>
      </c>
      <c r="XFD115" s="36">
        <f t="shared" si="1"/>
        <v>690126.03993630095</v>
      </c>
    </row>
    <row r="116" spans="1:13 16384:16384" s="36" customFormat="1" ht="14.15" customHeight="1" x14ac:dyDescent="0.35">
      <c r="A116" s="36" t="s">
        <v>98</v>
      </c>
      <c r="B116" s="36" t="s">
        <v>79</v>
      </c>
      <c r="C116" s="36" t="s">
        <v>182</v>
      </c>
      <c r="D116" s="37">
        <v>44752.084999999999</v>
      </c>
      <c r="E116" s="37">
        <v>54917.279500965022</v>
      </c>
      <c r="F116" s="37">
        <v>472087.19334128895</v>
      </c>
      <c r="G116" s="37">
        <v>524928.48468062142</v>
      </c>
      <c r="H116" s="37">
        <v>-564.02560487846188</v>
      </c>
      <c r="I116" s="38">
        <v>1.2271446012172398</v>
      </c>
      <c r="J116" s="38">
        <v>10.548942989835869</v>
      </c>
      <c r="K116" s="38">
        <v>11.72969895549272</v>
      </c>
      <c r="L116" s="38">
        <v>-1.2603336914435648E-2</v>
      </c>
      <c r="M116" s="37">
        <v>6343.9375</v>
      </c>
      <c r="XFD116" s="36">
        <f t="shared" si="1"/>
        <v>1102488.4476012066</v>
      </c>
    </row>
    <row r="117" spans="1:13 16384:16384" s="36" customFormat="1" ht="14.15" customHeight="1" x14ac:dyDescent="0.35">
      <c r="A117" s="36" t="s">
        <v>98</v>
      </c>
      <c r="B117" s="36" t="s">
        <v>79</v>
      </c>
      <c r="C117" s="36" t="s">
        <v>204</v>
      </c>
      <c r="D117" s="37">
        <v>28698.655000000002</v>
      </c>
      <c r="E117" s="37">
        <v>34824.358357710276</v>
      </c>
      <c r="F117" s="37">
        <v>165276.81254994508</v>
      </c>
      <c r="G117" s="37">
        <v>200032.88286263481</v>
      </c>
      <c r="H117" s="37">
        <v>-3012.1841755164533</v>
      </c>
      <c r="I117" s="38">
        <v>1.2134491444881397</v>
      </c>
      <c r="J117" s="38">
        <v>5.7590438489171385</v>
      </c>
      <c r="K117" s="38">
        <v>6.970113507501825</v>
      </c>
      <c r="L117" s="38">
        <v>-0.10495907127063805</v>
      </c>
      <c r="M117" s="37">
        <v>1661.4375</v>
      </c>
      <c r="XFD117" s="36">
        <f t="shared" si="1"/>
        <v>427495.79974220332</v>
      </c>
    </row>
    <row r="118" spans="1:13 16384:16384" s="36" customFormat="1" ht="14.15" customHeight="1" x14ac:dyDescent="0.35">
      <c r="A118" s="36" t="s">
        <v>85</v>
      </c>
      <c r="B118" s="36" t="s">
        <v>79</v>
      </c>
      <c r="C118" s="36" t="s">
        <v>123</v>
      </c>
      <c r="D118" s="37">
        <v>90864.790000000008</v>
      </c>
      <c r="E118" s="37">
        <v>48368.473662702432</v>
      </c>
      <c r="F118" s="37">
        <v>952193.7432157771</v>
      </c>
      <c r="G118" s="37">
        <v>1000371.546528045</v>
      </c>
      <c r="H118" s="37">
        <v>-1321.8591606120426</v>
      </c>
      <c r="I118" s="38">
        <v>0.53231261154846043</v>
      </c>
      <c r="J118" s="38">
        <v>10.47923781275208</v>
      </c>
      <c r="K118" s="38">
        <v>11.009452027876199</v>
      </c>
      <c r="L118" s="38">
        <v>-1.4547539928414984E-2</v>
      </c>
      <c r="M118" s="37">
        <v>19840.5625</v>
      </c>
      <c r="XFD118" s="36">
        <f t="shared" si="1"/>
        <v>2110339.2632008251</v>
      </c>
    </row>
    <row r="119" spans="1:13 16384:16384" s="36" customFormat="1" ht="14.15" customHeight="1" x14ac:dyDescent="0.35">
      <c r="A119" s="36" t="s">
        <v>100</v>
      </c>
      <c r="B119" s="36" t="s">
        <v>79</v>
      </c>
      <c r="C119" s="36" t="s">
        <v>158</v>
      </c>
      <c r="D119" s="37">
        <v>63776.856</v>
      </c>
      <c r="E119" s="37">
        <v>49633.916697710658</v>
      </c>
      <c r="F119" s="37">
        <v>712189.42144153919</v>
      </c>
      <c r="G119" s="37">
        <v>761759.71364405681</v>
      </c>
      <c r="H119" s="37">
        <v>-7265.4634428466634</v>
      </c>
      <c r="I119" s="38">
        <v>0.77824339126580111</v>
      </c>
      <c r="J119" s="38">
        <v>11.166894483502592</v>
      </c>
      <c r="K119" s="38">
        <v>11.944140263735434</v>
      </c>
      <c r="L119" s="38">
        <v>-0.11392006283355616</v>
      </c>
      <c r="M119" s="37">
        <v>3491.1875</v>
      </c>
      <c r="XFD119" s="36">
        <f t="shared" si="1"/>
        <v>1583609.407198536</v>
      </c>
    </row>
    <row r="120" spans="1:13 16384:16384" s="36" customFormat="1" ht="14.15" customHeight="1" x14ac:dyDescent="0.35">
      <c r="A120" s="36" t="s">
        <v>87</v>
      </c>
      <c r="B120" s="36" t="s">
        <v>79</v>
      </c>
      <c r="C120" s="36" t="s">
        <v>124</v>
      </c>
      <c r="D120" s="37">
        <v>88873.416000000012</v>
      </c>
      <c r="E120" s="37">
        <v>101964.26256285553</v>
      </c>
      <c r="F120" s="37">
        <v>752906.84837641031</v>
      </c>
      <c r="G120" s="37">
        <v>854679.26404487004</v>
      </c>
      <c r="H120" s="37">
        <v>-11695.541392709914</v>
      </c>
      <c r="I120" s="38">
        <v>1.147297663936486</v>
      </c>
      <c r="J120" s="38">
        <v>8.4716767089993503</v>
      </c>
      <c r="K120" s="38">
        <v>9.6168157196171009</v>
      </c>
      <c r="L120" s="38">
        <v>-0.13159774788796139</v>
      </c>
      <c r="M120" s="37">
        <v>26219.3125</v>
      </c>
      <c r="XFD120" s="36">
        <f t="shared" si="1"/>
        <v>1812966.6662837707</v>
      </c>
    </row>
    <row r="121" spans="1:13 16384:16384" s="36" customFormat="1" ht="14.15" customHeight="1" x14ac:dyDescent="0.35">
      <c r="A121" s="36" t="s">
        <v>110</v>
      </c>
      <c r="B121" s="36" t="s">
        <v>79</v>
      </c>
      <c r="C121" s="36" t="s">
        <v>185</v>
      </c>
      <c r="D121" s="37">
        <v>42122.590000000004</v>
      </c>
      <c r="E121" s="37">
        <v>20823.102053623101</v>
      </c>
      <c r="F121" s="37">
        <v>419297.3699789219</v>
      </c>
      <c r="G121" s="37">
        <v>440113.48635040136</v>
      </c>
      <c r="H121" s="37">
        <v>-4283.8955524136354</v>
      </c>
      <c r="I121" s="38">
        <v>0.49434524452611056</v>
      </c>
      <c r="J121" s="38">
        <v>9.9542162525837519</v>
      </c>
      <c r="K121" s="38">
        <v>10.448395655404887</v>
      </c>
      <c r="L121" s="38">
        <v>-0.10170066827357091</v>
      </c>
      <c r="M121" s="37">
        <v>18835.9375</v>
      </c>
      <c r="XFD121" s="36">
        <f t="shared" si="1"/>
        <v>936929.38558701682</v>
      </c>
    </row>
    <row r="122" spans="1:13 16384:16384" s="36" customFormat="1" ht="14.15" customHeight="1" x14ac:dyDescent="0.35">
      <c r="A122" s="36" t="s">
        <v>103</v>
      </c>
      <c r="B122" s="36" t="s">
        <v>79</v>
      </c>
      <c r="C122" s="36" t="s">
        <v>191</v>
      </c>
      <c r="D122" s="37">
        <v>37554.058000000005</v>
      </c>
      <c r="E122" s="37">
        <v>29199.242154949814</v>
      </c>
      <c r="F122" s="37">
        <v>358226.66200562811</v>
      </c>
      <c r="G122" s="37">
        <v>387365.98244270222</v>
      </c>
      <c r="H122" s="37">
        <v>-4403.6636542882516</v>
      </c>
      <c r="I122" s="38">
        <v>0.7775256180024489</v>
      </c>
      <c r="J122" s="38">
        <v>9.538960130636962</v>
      </c>
      <c r="K122" s="38">
        <v>10.314890136312357</v>
      </c>
      <c r="L122" s="38">
        <v>-0.11726199214711366</v>
      </c>
      <c r="M122" s="37">
        <v>3825</v>
      </c>
      <c r="XFD122" s="36">
        <f t="shared" si="1"/>
        <v>811787.79506288469</v>
      </c>
    </row>
    <row r="123" spans="1:13 16384:16384" s="36" customFormat="1" ht="14.15" customHeight="1" x14ac:dyDescent="0.35">
      <c r="A123" s="36" t="s">
        <v>110</v>
      </c>
      <c r="B123" s="36" t="s">
        <v>79</v>
      </c>
      <c r="C123" s="36" t="s">
        <v>191</v>
      </c>
      <c r="D123" s="37">
        <v>6979.1990000000005</v>
      </c>
      <c r="E123" s="37">
        <v>4949.0262189274545</v>
      </c>
      <c r="F123" s="37">
        <v>48277.00479483595</v>
      </c>
      <c r="G123" s="37">
        <v>53217.644388914079</v>
      </c>
      <c r="H123" s="37">
        <v>-759.7608163065737</v>
      </c>
      <c r="I123" s="38">
        <v>0.70911091930857029</v>
      </c>
      <c r="J123" s="38">
        <v>6.9172701329817281</v>
      </c>
      <c r="K123" s="38">
        <v>7.6251793922073396</v>
      </c>
      <c r="L123" s="38">
        <v>-0.10886074695772018</v>
      </c>
      <c r="M123" s="37">
        <v>724.8125</v>
      </c>
      <c r="XFD123" s="36">
        <f t="shared" si="1"/>
        <v>113403.06878606846</v>
      </c>
    </row>
    <row r="124" spans="1:13 16384:16384" s="36" customFormat="1" ht="14.15" customHeight="1" x14ac:dyDescent="0.35">
      <c r="A124" s="36" t="s">
        <v>90</v>
      </c>
      <c r="B124" s="36" t="s">
        <v>79</v>
      </c>
      <c r="C124" s="36" t="s">
        <v>206</v>
      </c>
      <c r="D124" s="37">
        <v>28214.173000000006</v>
      </c>
      <c r="E124" s="37">
        <v>39623.424055756914</v>
      </c>
      <c r="F124" s="37">
        <v>466430.8410301992</v>
      </c>
      <c r="G124" s="37">
        <v>505773.1708095934</v>
      </c>
      <c r="H124" s="37">
        <v>-3625.512240655085</v>
      </c>
      <c r="I124" s="38">
        <v>1.4043801339049315</v>
      </c>
      <c r="J124" s="38">
        <v>16.531792054659871</v>
      </c>
      <c r="K124" s="38">
        <v>17.926209313652159</v>
      </c>
      <c r="L124" s="38">
        <v>-0.12849968137131235</v>
      </c>
      <c r="M124" s="37">
        <v>5317.3125</v>
      </c>
      <c r="XFD124" s="36">
        <f t="shared" si="1"/>
        <v>1041769.1430367153</v>
      </c>
    </row>
    <row r="125" spans="1:13 16384:16384" s="36" customFormat="1" ht="14.15" customHeight="1" x14ac:dyDescent="0.35">
      <c r="A125" s="36" t="s">
        <v>98</v>
      </c>
      <c r="B125" s="36" t="s">
        <v>79</v>
      </c>
      <c r="C125" s="36" t="s">
        <v>206</v>
      </c>
      <c r="D125" s="37">
        <v>11780.861000000001</v>
      </c>
      <c r="E125" s="37">
        <v>14972.206550482979</v>
      </c>
      <c r="F125" s="37">
        <v>127890.17622158983</v>
      </c>
      <c r="G125" s="37">
        <v>142629.67587179499</v>
      </c>
      <c r="H125" s="37">
        <v>-1882.3659684006618</v>
      </c>
      <c r="I125" s="38">
        <v>1.2708923864293942</v>
      </c>
      <c r="J125" s="38">
        <v>10.855758014765629</v>
      </c>
      <c r="K125" s="38">
        <v>12.106897439142603</v>
      </c>
      <c r="L125" s="38">
        <v>-0.15978169748379695</v>
      </c>
      <c r="M125" s="37">
        <v>1805.125</v>
      </c>
      <c r="XFD125" s="36">
        <f t="shared" si="1"/>
        <v>297219.75244160998</v>
      </c>
    </row>
    <row r="126" spans="1:13 16384:16384" s="36" customFormat="1" ht="14.15" customHeight="1" x14ac:dyDescent="0.35">
      <c r="A126" s="36" t="s">
        <v>98</v>
      </c>
      <c r="B126" s="36" t="s">
        <v>79</v>
      </c>
      <c r="C126" s="36" t="s">
        <v>226</v>
      </c>
      <c r="D126" s="37">
        <v>13220.095999999998</v>
      </c>
      <c r="E126" s="37">
        <v>9493.952757275656</v>
      </c>
      <c r="F126" s="37">
        <v>146911.06659377145</v>
      </c>
      <c r="G126" s="37">
        <v>156242.50248395931</v>
      </c>
      <c r="H126" s="37">
        <v>-759.82868672115728</v>
      </c>
      <c r="I126" s="38">
        <v>0.71814552309420887</v>
      </c>
      <c r="J126" s="38">
        <v>11.112708001044128</v>
      </c>
      <c r="K126" s="38">
        <v>11.818560355685717</v>
      </c>
      <c r="L126" s="38">
        <v>-5.7475277541188613E-2</v>
      </c>
      <c r="M126" s="37">
        <v>1749.3125</v>
      </c>
      <c r="XFD126" s="36">
        <f t="shared" si="1"/>
        <v>326880.69358688762</v>
      </c>
    </row>
    <row r="127" spans="1:13 16384:16384" s="36" customFormat="1" ht="14.15" customHeight="1" x14ac:dyDescent="0.35">
      <c r="A127" s="36" t="s">
        <v>87</v>
      </c>
      <c r="B127" s="36" t="s">
        <v>79</v>
      </c>
      <c r="C127" s="36" t="s">
        <v>178</v>
      </c>
      <c r="D127" s="37">
        <v>48522.38</v>
      </c>
      <c r="E127" s="37">
        <v>33085.403979635492</v>
      </c>
      <c r="F127" s="37">
        <v>531684.44419138494</v>
      </c>
      <c r="G127" s="37">
        <v>564681.82594850415</v>
      </c>
      <c r="H127" s="37">
        <v>-5425.6019224439651</v>
      </c>
      <c r="I127" s="38">
        <v>0.68185863883089604</v>
      </c>
      <c r="J127" s="38">
        <v>10.957509590242378</v>
      </c>
      <c r="K127" s="38">
        <v>11.637554174970481</v>
      </c>
      <c r="L127" s="38">
        <v>-0.11181648390791972</v>
      </c>
      <c r="M127" s="37">
        <v>20020.25</v>
      </c>
      <c r="XFD127" s="36">
        <f t="shared" si="1"/>
        <v>1192591.8673030005</v>
      </c>
    </row>
    <row r="128" spans="1:13 16384:16384" s="36" customFormat="1" ht="14.15" customHeight="1" x14ac:dyDescent="0.35">
      <c r="A128" s="36" t="s">
        <v>94</v>
      </c>
      <c r="B128" s="36" t="s">
        <v>79</v>
      </c>
      <c r="C128" s="36" t="s">
        <v>178</v>
      </c>
      <c r="D128" s="37">
        <v>33082.271999999997</v>
      </c>
      <c r="E128" s="37">
        <v>19614.116287511704</v>
      </c>
      <c r="F128" s="37">
        <v>328672.62973037333</v>
      </c>
      <c r="G128" s="37">
        <v>348252.60968759557</v>
      </c>
      <c r="H128" s="37">
        <v>-3369.8028445001628</v>
      </c>
      <c r="I128" s="38">
        <v>0.59288903396694481</v>
      </c>
      <c r="J128" s="38">
        <v>9.9350077809158144</v>
      </c>
      <c r="K128" s="38">
        <v>10.526864953156652</v>
      </c>
      <c r="L128" s="38">
        <v>-0.10186128826037592</v>
      </c>
      <c r="M128" s="37">
        <v>13251.5</v>
      </c>
      <c r="XFD128" s="36">
        <f t="shared" si="1"/>
        <v>739524.27776146017</v>
      </c>
    </row>
    <row r="129" spans="1:13 16384:16384" s="36" customFormat="1" ht="14.15" customHeight="1" x14ac:dyDescent="0.35">
      <c r="A129" s="36" t="s">
        <v>103</v>
      </c>
      <c r="B129" s="36" t="s">
        <v>79</v>
      </c>
      <c r="C129" s="36" t="s">
        <v>70</v>
      </c>
      <c r="D129" s="37">
        <v>67361.13</v>
      </c>
      <c r="E129" s="37">
        <v>130190.98931356645</v>
      </c>
      <c r="F129" s="37">
        <v>850873.50089053251</v>
      </c>
      <c r="G129" s="37">
        <v>980886.60814296757</v>
      </c>
      <c r="H129" s="37">
        <v>-13432.541867560605</v>
      </c>
      <c r="I129" s="38">
        <v>1.9327316705281878</v>
      </c>
      <c r="J129" s="38">
        <v>12.631520594896974</v>
      </c>
      <c r="K129" s="38">
        <v>14.561611542783909</v>
      </c>
      <c r="L129" s="38">
        <v>-0.19941087490011827</v>
      </c>
      <c r="M129" s="37">
        <v>8816.375</v>
      </c>
      <c r="XFD129" s="36">
        <f t="shared" si="1"/>
        <v>2024724.9879324392</v>
      </c>
    </row>
    <row r="130" spans="1:13 16384:16384" s="36" customFormat="1" ht="14.15" customHeight="1" x14ac:dyDescent="0.35">
      <c r="A130" s="36" t="s">
        <v>110</v>
      </c>
      <c r="B130" s="36" t="s">
        <v>79</v>
      </c>
      <c r="C130" s="36" t="s">
        <v>70</v>
      </c>
      <c r="D130" s="37">
        <v>6596.5610000000015</v>
      </c>
      <c r="E130" s="37">
        <v>10936.735121070571</v>
      </c>
      <c r="F130" s="37">
        <v>77315.081886186817</v>
      </c>
      <c r="G130" s="37">
        <v>88248.430944882857</v>
      </c>
      <c r="H130" s="37">
        <v>-1031.3220321388642</v>
      </c>
      <c r="I130" s="38">
        <v>1.6579449687603236</v>
      </c>
      <c r="J130" s="38">
        <v>11.720513444230532</v>
      </c>
      <c r="K130" s="38">
        <v>13.377945105772968</v>
      </c>
      <c r="L130" s="38">
        <v>-0.15634237781457094</v>
      </c>
      <c r="M130" s="37">
        <v>1039</v>
      </c>
      <c r="XFD130" s="36">
        <f t="shared" si="1"/>
        <v>183131.08698114232</v>
      </c>
    </row>
    <row r="131" spans="1:13 16384:16384" s="36" customFormat="1" ht="14.15" customHeight="1" x14ac:dyDescent="0.35">
      <c r="A131" s="36" t="s">
        <v>96</v>
      </c>
      <c r="B131" s="36" t="s">
        <v>79</v>
      </c>
      <c r="C131" s="36" t="s">
        <v>117</v>
      </c>
      <c r="D131" s="37">
        <v>100857.59400000001</v>
      </c>
      <c r="E131" s="37">
        <v>122019.05664566411</v>
      </c>
      <c r="F131" s="37">
        <v>897097.46502249991</v>
      </c>
      <c r="G131" s="37">
        <v>1019075.3223009447</v>
      </c>
      <c r="H131" s="37">
        <v>-13197.54105379766</v>
      </c>
      <c r="I131" s="38">
        <v>1.209815263347092</v>
      </c>
      <c r="J131" s="38">
        <v>8.8946942857123865</v>
      </c>
      <c r="K131" s="38">
        <v>10.104101058577152</v>
      </c>
      <c r="L131" s="38">
        <v>-0.13085322116446341</v>
      </c>
      <c r="M131" s="37">
        <v>16692.3125</v>
      </c>
      <c r="XFD131" s="36">
        <f t="shared" ref="XFD131:XFD194" si="2">SUM(D131:XFC131)</f>
        <v>2142564.287172698</v>
      </c>
    </row>
    <row r="132" spans="1:13 16384:16384" s="36" customFormat="1" ht="14.15" customHeight="1" x14ac:dyDescent="0.35">
      <c r="A132" s="36" t="s">
        <v>103</v>
      </c>
      <c r="B132" s="36" t="s">
        <v>79</v>
      </c>
      <c r="C132" s="36" t="s">
        <v>117</v>
      </c>
      <c r="D132" s="37">
        <v>36584.896000000001</v>
      </c>
      <c r="E132" s="37">
        <v>67900.36416760055</v>
      </c>
      <c r="F132" s="37">
        <v>310541.09070069669</v>
      </c>
      <c r="G132" s="37">
        <v>378411.23688044178</v>
      </c>
      <c r="H132" s="37">
        <v>-7231.8424600528415</v>
      </c>
      <c r="I132" s="38">
        <v>1.8559671228148509</v>
      </c>
      <c r="J132" s="38">
        <v>8.4882321573552293</v>
      </c>
      <c r="K132" s="38">
        <v>10.343373311227721</v>
      </c>
      <c r="L132" s="38">
        <v>-0.1976728992219314</v>
      </c>
      <c r="M132" s="37">
        <v>7379</v>
      </c>
      <c r="XFD132" s="36">
        <f t="shared" si="2"/>
        <v>793605.23518837837</v>
      </c>
    </row>
    <row r="133" spans="1:13 16384:16384" s="36" customFormat="1" ht="14.15" customHeight="1" x14ac:dyDescent="0.35">
      <c r="A133" s="36" t="s">
        <v>85</v>
      </c>
      <c r="B133" s="36" t="s">
        <v>79</v>
      </c>
      <c r="C133" s="36" t="s">
        <v>213</v>
      </c>
      <c r="D133" s="37">
        <v>24628.265000000003</v>
      </c>
      <c r="E133" s="37">
        <v>10964.426506961065</v>
      </c>
      <c r="F133" s="37">
        <v>234558.29234447249</v>
      </c>
      <c r="G133" s="37">
        <v>245492.79984489412</v>
      </c>
      <c r="H133" s="37">
        <v>-96.077922558057892</v>
      </c>
      <c r="I133" s="38">
        <v>0.44519687062653673</v>
      </c>
      <c r="J133" s="38">
        <v>9.5239470723768989</v>
      </c>
      <c r="K133" s="38">
        <v>9.9679291190383932</v>
      </c>
      <c r="L133" s="38">
        <v>-3.9011242796866885E-3</v>
      </c>
      <c r="M133" s="37">
        <v>2639.9375</v>
      </c>
      <c r="XFD133" s="36">
        <f t="shared" si="2"/>
        <v>518207.57644570735</v>
      </c>
    </row>
    <row r="134" spans="1:13 16384:16384" s="36" customFormat="1" ht="14.15" customHeight="1" x14ac:dyDescent="0.35">
      <c r="A134" s="36" t="s">
        <v>96</v>
      </c>
      <c r="B134" s="36" t="s">
        <v>79</v>
      </c>
      <c r="C134" s="36" t="s">
        <v>144</v>
      </c>
      <c r="D134" s="37">
        <v>71292.854999999996</v>
      </c>
      <c r="E134" s="37">
        <v>66407.96283305921</v>
      </c>
      <c r="F134" s="37">
        <v>661693.20061703934</v>
      </c>
      <c r="G134" s="37">
        <v>727931.8608901992</v>
      </c>
      <c r="H134" s="37">
        <v>-7504.5632717178478</v>
      </c>
      <c r="I134" s="38">
        <v>0.93148132211929535</v>
      </c>
      <c r="J134" s="38">
        <v>9.2813396323802628</v>
      </c>
      <c r="K134" s="38">
        <v>10.210446206568657</v>
      </c>
      <c r="L134" s="38">
        <v>-0.10526389035363849</v>
      </c>
      <c r="M134" s="37">
        <v>15976.875</v>
      </c>
      <c r="XFD134" s="36">
        <f t="shared" si="2"/>
        <v>1535818.5090718505</v>
      </c>
    </row>
    <row r="135" spans="1:13 16384:16384" s="36" customFormat="1" ht="14.15" customHeight="1" x14ac:dyDescent="0.35">
      <c r="A135" s="36" t="s">
        <v>103</v>
      </c>
      <c r="B135" s="36" t="s">
        <v>79</v>
      </c>
      <c r="C135" s="36" t="s">
        <v>144</v>
      </c>
      <c r="D135" s="37">
        <v>13526.847</v>
      </c>
      <c r="E135" s="37">
        <v>23192.091078227328</v>
      </c>
      <c r="F135" s="37">
        <v>77930.489423691193</v>
      </c>
      <c r="G135" s="37">
        <v>101085.60244054138</v>
      </c>
      <c r="H135" s="37">
        <v>-2103.0188583552485</v>
      </c>
      <c r="I135" s="38">
        <v>1.7145230576073884</v>
      </c>
      <c r="J135" s="38">
        <v>5.7611717958879254</v>
      </c>
      <c r="K135" s="38">
        <v>7.4729611742146105</v>
      </c>
      <c r="L135" s="38">
        <v>-0.15546999669289144</v>
      </c>
      <c r="M135" s="37">
        <v>2352.625</v>
      </c>
      <c r="XFD135" s="36">
        <f t="shared" si="2"/>
        <v>215999.42927013568</v>
      </c>
    </row>
    <row r="136" spans="1:13 16384:16384" s="36" customFormat="1" ht="14.15" customHeight="1" x14ac:dyDescent="0.35">
      <c r="A136" s="36" t="s">
        <v>85</v>
      </c>
      <c r="B136" s="36" t="s">
        <v>79</v>
      </c>
      <c r="C136" s="36" t="s">
        <v>233</v>
      </c>
      <c r="D136" s="37">
        <v>6247.2719999999981</v>
      </c>
      <c r="E136" s="37">
        <v>3640.6950297062112</v>
      </c>
      <c r="F136" s="37">
        <v>52401.265452888816</v>
      </c>
      <c r="G136" s="37">
        <v>55311.004268538818</v>
      </c>
      <c r="H136" s="37">
        <v>-613.46001318856952</v>
      </c>
      <c r="I136" s="38">
        <v>0.58276557026910503</v>
      </c>
      <c r="J136" s="38">
        <v>8.3878636071694697</v>
      </c>
      <c r="K136" s="38">
        <v>8.8536251132556476</v>
      </c>
      <c r="L136" s="38">
        <v>-9.8196462902298748E-2</v>
      </c>
      <c r="M136" s="37">
        <v>101.625</v>
      </c>
      <c r="XFD136" s="36">
        <f t="shared" si="2"/>
        <v>117106.12779577308</v>
      </c>
    </row>
    <row r="137" spans="1:13 16384:16384" s="36" customFormat="1" ht="14.15" customHeight="1" x14ac:dyDescent="0.35">
      <c r="A137" s="36" t="s">
        <v>100</v>
      </c>
      <c r="B137" s="36" t="s">
        <v>79</v>
      </c>
      <c r="C137" s="36" t="s">
        <v>190</v>
      </c>
      <c r="D137" s="37">
        <v>37764.118000000017</v>
      </c>
      <c r="E137" s="37">
        <v>20528.373608662463</v>
      </c>
      <c r="F137" s="37">
        <v>388447.19524589559</v>
      </c>
      <c r="G137" s="37">
        <v>408879.27809768048</v>
      </c>
      <c r="H137" s="37">
        <v>-2331.6583480167856</v>
      </c>
      <c r="I137" s="38">
        <v>0.54359467917832616</v>
      </c>
      <c r="J137" s="38">
        <v>10.286145045037076</v>
      </c>
      <c r="K137" s="38">
        <v>10.827189929278378</v>
      </c>
      <c r="L137" s="38">
        <v>-6.1742693103987882E-2</v>
      </c>
      <c r="M137" s="37">
        <v>1598.9375</v>
      </c>
      <c r="XFD137" s="36">
        <f t="shared" si="2"/>
        <v>854907.83929118235</v>
      </c>
    </row>
    <row r="138" spans="1:13 16384:16384" s="36" customFormat="1" ht="14.15" customHeight="1" x14ac:dyDescent="0.35">
      <c r="A138" s="36" t="s">
        <v>100</v>
      </c>
      <c r="B138" s="36" t="s">
        <v>79</v>
      </c>
      <c r="C138" s="36" t="s">
        <v>39</v>
      </c>
      <c r="D138" s="37">
        <v>150279.57300000003</v>
      </c>
      <c r="E138" s="37">
        <v>128064.27353460758</v>
      </c>
      <c r="F138" s="37">
        <v>5004875.0282274429</v>
      </c>
      <c r="G138" s="37">
        <v>5132778.9773283582</v>
      </c>
      <c r="H138" s="37">
        <v>-10253.655383784911</v>
      </c>
      <c r="I138" s="38">
        <v>0.85217352550374592</v>
      </c>
      <c r="J138" s="38">
        <v>33.303761305120567</v>
      </c>
      <c r="K138" s="38">
        <v>34.154867989466254</v>
      </c>
      <c r="L138" s="38">
        <v>-6.823053312631458E-2</v>
      </c>
      <c r="M138" s="37">
        <v>15090.375</v>
      </c>
      <c r="XFD138" s="36">
        <f t="shared" si="2"/>
        <v>10420902.814278912</v>
      </c>
    </row>
    <row r="139" spans="1:13 16384:16384" s="36" customFormat="1" ht="14.15" customHeight="1" x14ac:dyDescent="0.35">
      <c r="A139" s="36" t="s">
        <v>90</v>
      </c>
      <c r="B139" s="36" t="s">
        <v>79</v>
      </c>
      <c r="C139" s="36" t="s">
        <v>39</v>
      </c>
      <c r="D139" s="37">
        <v>64413.452000000012</v>
      </c>
      <c r="E139" s="37">
        <v>48718.34649500651</v>
      </c>
      <c r="F139" s="37">
        <v>2783578.4648247091</v>
      </c>
      <c r="G139" s="37">
        <v>2832278.5054402016</v>
      </c>
      <c r="H139" s="37">
        <v>-2719.2653301816717</v>
      </c>
      <c r="I139" s="38">
        <v>0.75633807818600529</v>
      </c>
      <c r="J139" s="38">
        <v>43.21424141070267</v>
      </c>
      <c r="K139" s="38">
        <v>43.970295295464076</v>
      </c>
      <c r="L139" s="38">
        <v>-4.2215798808324559E-2</v>
      </c>
      <c r="M139" s="37">
        <v>4812.375</v>
      </c>
      <c r="XFD139" s="36">
        <f t="shared" si="2"/>
        <v>5731169.7770887213</v>
      </c>
    </row>
    <row r="140" spans="1:13 16384:16384" s="36" customFormat="1" ht="14.15" customHeight="1" x14ac:dyDescent="0.35">
      <c r="A140" s="36" t="s">
        <v>84</v>
      </c>
      <c r="B140" s="36" t="s">
        <v>79</v>
      </c>
      <c r="C140" s="36" t="s">
        <v>39</v>
      </c>
      <c r="D140" s="37">
        <v>77.236999999999995</v>
      </c>
      <c r="E140" s="37">
        <v>54.560324529740832</v>
      </c>
      <c r="F140" s="37">
        <v>5186.0137335121253</v>
      </c>
      <c r="G140" s="37">
        <v>5240.5740945524822</v>
      </c>
      <c r="H140" s="37">
        <v>-0.62400458048999996</v>
      </c>
      <c r="I140" s="38">
        <v>0.70640139479447461</v>
      </c>
      <c r="J140" s="38">
        <v>67.144163205615513</v>
      </c>
      <c r="K140" s="38">
        <v>67.850565073118872</v>
      </c>
      <c r="L140" s="38">
        <v>-8.0790887850382583E-3</v>
      </c>
      <c r="M140" s="37">
        <v>0</v>
      </c>
      <c r="XFD140" s="36">
        <f t="shared" si="2"/>
        <v>10693.454198598603</v>
      </c>
    </row>
    <row r="141" spans="1:13 16384:16384" s="36" customFormat="1" ht="14.15" customHeight="1" x14ac:dyDescent="0.35">
      <c r="A141" s="36" t="s">
        <v>85</v>
      </c>
      <c r="B141" s="36" t="s">
        <v>79</v>
      </c>
      <c r="C141" s="36" t="s">
        <v>134</v>
      </c>
      <c r="D141" s="37">
        <v>80142.506000000008</v>
      </c>
      <c r="E141" s="37">
        <v>48588.607172625889</v>
      </c>
      <c r="F141" s="37">
        <v>717291.53586247284</v>
      </c>
      <c r="G141" s="37">
        <v>765714.60903815541</v>
      </c>
      <c r="H141" s="37">
        <v>558.25827829274226</v>
      </c>
      <c r="I141" s="38">
        <v>0.60627761219028864</v>
      </c>
      <c r="J141" s="38">
        <v>8.9502009815175079</v>
      </c>
      <c r="K141" s="38">
        <v>9.5544130980650301</v>
      </c>
      <c r="L141" s="38">
        <v>6.965820089188903E-3</v>
      </c>
      <c r="M141" s="37">
        <v>11985.25</v>
      </c>
      <c r="XFD141" s="36">
        <f t="shared" si="2"/>
        <v>1624299.8842090587</v>
      </c>
    </row>
    <row r="142" spans="1:13 16384:16384" s="36" customFormat="1" ht="14.15" customHeight="1" x14ac:dyDescent="0.35">
      <c r="A142" s="36" t="s">
        <v>84</v>
      </c>
      <c r="B142" s="36" t="s">
        <v>79</v>
      </c>
      <c r="C142" s="36" t="s">
        <v>102</v>
      </c>
      <c r="D142" s="37">
        <v>148702.81</v>
      </c>
      <c r="E142" s="37">
        <v>187873.55383560952</v>
      </c>
      <c r="F142" s="37">
        <v>2045393.6890788684</v>
      </c>
      <c r="G142" s="37">
        <v>2233235.2336368142</v>
      </c>
      <c r="H142" s="37">
        <v>-13234.587473217633</v>
      </c>
      <c r="I142" s="38">
        <v>1.2634162988285798</v>
      </c>
      <c r="J142" s="38">
        <v>13.754909467271455</v>
      </c>
      <c r="K142" s="38">
        <v>15.018110509389931</v>
      </c>
      <c r="L142" s="38">
        <v>-8.9000251395502425E-2</v>
      </c>
      <c r="M142" s="37">
        <v>18278</v>
      </c>
      <c r="XFD142" s="36">
        <f t="shared" si="2"/>
        <v>4620278.6465140982</v>
      </c>
    </row>
    <row r="143" spans="1:13 16384:16384" s="36" customFormat="1" ht="14.15" customHeight="1" x14ac:dyDescent="0.35">
      <c r="A143" s="36" t="s">
        <v>100</v>
      </c>
      <c r="B143" s="36" t="s">
        <v>79</v>
      </c>
      <c r="C143" s="36" t="s">
        <v>102</v>
      </c>
      <c r="D143" s="37">
        <v>17287.852999999999</v>
      </c>
      <c r="E143" s="37">
        <v>20491.88250766409</v>
      </c>
      <c r="F143" s="37">
        <v>209173.39504451465</v>
      </c>
      <c r="G143" s="37">
        <v>229647.550815197</v>
      </c>
      <c r="H143" s="37">
        <v>-2067.4252886663198</v>
      </c>
      <c r="I143" s="38">
        <v>1.1853341480670903</v>
      </c>
      <c r="J143" s="38">
        <v>12.099443178080856</v>
      </c>
      <c r="K143" s="38">
        <v>13.283751939306576</v>
      </c>
      <c r="L143" s="38">
        <v>-0.11958831953663188</v>
      </c>
      <c r="M143" s="37">
        <v>3204.6875</v>
      </c>
      <c r="XFD143" s="36">
        <f t="shared" si="2"/>
        <v>477764.39251965535</v>
      </c>
    </row>
    <row r="144" spans="1:13 16384:16384" s="36" customFormat="1" ht="14.15" customHeight="1" x14ac:dyDescent="0.35">
      <c r="A144" s="36" t="s">
        <v>82</v>
      </c>
      <c r="B144" s="36" t="s">
        <v>79</v>
      </c>
      <c r="C144" s="36" t="s">
        <v>139</v>
      </c>
      <c r="D144" s="37">
        <v>74570.241999999998</v>
      </c>
      <c r="E144" s="37">
        <v>30855.362742482608</v>
      </c>
      <c r="F144" s="37">
        <v>733541.19758698321</v>
      </c>
      <c r="G144" s="37">
        <v>764061.30471524573</v>
      </c>
      <c r="H144" s="37">
        <v>-5808.5361042332333</v>
      </c>
      <c r="I144" s="38">
        <v>0.41377581612894065</v>
      </c>
      <c r="J144" s="38">
        <v>9.836915878414116</v>
      </c>
      <c r="K144" s="38">
        <v>10.24619585806421</v>
      </c>
      <c r="L144" s="38">
        <v>-7.7893486040091345E-2</v>
      </c>
      <c r="M144" s="37">
        <v>7402.25</v>
      </c>
      <c r="XFD144" s="36">
        <f t="shared" si="2"/>
        <v>1604642.239934545</v>
      </c>
    </row>
    <row r="145" spans="1:13 16384:16384" s="36" customFormat="1" ht="14.15" customHeight="1" x14ac:dyDescent="0.35">
      <c r="A145" s="36" t="s">
        <v>87</v>
      </c>
      <c r="B145" s="36" t="s">
        <v>79</v>
      </c>
      <c r="C145" s="36" t="s">
        <v>139</v>
      </c>
      <c r="D145" s="37">
        <v>12562.994999999999</v>
      </c>
      <c r="E145" s="37">
        <v>4558.913571769368</v>
      </c>
      <c r="F145" s="37">
        <v>134463.72141966168</v>
      </c>
      <c r="G145" s="37">
        <v>138988.0588674543</v>
      </c>
      <c r="H145" s="37">
        <v>-1101.0616017449645</v>
      </c>
      <c r="I145" s="38">
        <v>0.36288429405323874</v>
      </c>
      <c r="J145" s="38">
        <v>10.70315807812243</v>
      </c>
      <c r="K145" s="38">
        <v>11.063290152344589</v>
      </c>
      <c r="L145" s="38">
        <v>-8.7643241260938545E-2</v>
      </c>
      <c r="M145" s="37">
        <v>1440.25</v>
      </c>
      <c r="XFD145" s="36">
        <f t="shared" si="2"/>
        <v>290934.91894642363</v>
      </c>
    </row>
    <row r="146" spans="1:13 16384:16384" s="36" customFormat="1" ht="14.15" customHeight="1" x14ac:dyDescent="0.35">
      <c r="A146" s="36" t="s">
        <v>103</v>
      </c>
      <c r="B146" s="36" t="s">
        <v>79</v>
      </c>
      <c r="C146" s="36" t="s">
        <v>139</v>
      </c>
      <c r="D146" s="37">
        <v>11241.137000000001</v>
      </c>
      <c r="E146" s="37">
        <v>5026.4978934973442</v>
      </c>
      <c r="F146" s="37">
        <v>102658.33215546601</v>
      </c>
      <c r="G146" s="37">
        <v>107674.42272916337</v>
      </c>
      <c r="H146" s="37">
        <v>-854.93859447399132</v>
      </c>
      <c r="I146" s="38">
        <v>0.44715208910783172</v>
      </c>
      <c r="J146" s="38">
        <v>9.1323797722121878</v>
      </c>
      <c r="K146" s="38">
        <v>9.57860603684159</v>
      </c>
      <c r="L146" s="38">
        <v>-7.6054459124018439E-2</v>
      </c>
      <c r="M146" s="37">
        <v>1503.6875</v>
      </c>
      <c r="XFD146" s="36">
        <f t="shared" si="2"/>
        <v>227268.22076709176</v>
      </c>
    </row>
    <row r="147" spans="1:13 16384:16384" s="36" customFormat="1" ht="14.15" customHeight="1" x14ac:dyDescent="0.35">
      <c r="A147" s="36" t="s">
        <v>94</v>
      </c>
      <c r="B147" s="36" t="s">
        <v>79</v>
      </c>
      <c r="C147" s="36" t="s">
        <v>139</v>
      </c>
      <c r="D147" s="37">
        <v>2838.9349999999999</v>
      </c>
      <c r="E147" s="37">
        <v>1354.1542876195133</v>
      </c>
      <c r="F147" s="37">
        <v>31446.667233049808</v>
      </c>
      <c r="G147" s="37">
        <v>32793.507685363256</v>
      </c>
      <c r="H147" s="37">
        <v>-293.39623145340005</v>
      </c>
      <c r="I147" s="38">
        <v>0.47699376266787136</v>
      </c>
      <c r="J147" s="38">
        <v>11.076923998981945</v>
      </c>
      <c r="K147" s="38">
        <v>11.551341501430381</v>
      </c>
      <c r="L147" s="38">
        <v>-0.10334728743468943</v>
      </c>
      <c r="M147" s="37">
        <v>277.8125</v>
      </c>
      <c r="XFD147" s="36">
        <f t="shared" si="2"/>
        <v>68440.682386554807</v>
      </c>
    </row>
    <row r="148" spans="1:13 16384:16384" s="36" customFormat="1" ht="14.15" customHeight="1" x14ac:dyDescent="0.35">
      <c r="A148" s="36" t="s">
        <v>82</v>
      </c>
      <c r="B148" s="36" t="s">
        <v>79</v>
      </c>
      <c r="C148" s="36" t="s">
        <v>126</v>
      </c>
      <c r="D148" s="37">
        <v>88015.282999999996</v>
      </c>
      <c r="E148" s="37">
        <v>43544.77456263599</v>
      </c>
      <c r="F148" s="37">
        <v>703788.3322115012</v>
      </c>
      <c r="G148" s="37">
        <v>747117.22348061262</v>
      </c>
      <c r="H148" s="37">
        <v>-6303.3136411843125</v>
      </c>
      <c r="I148" s="38">
        <v>0.49474106176123972</v>
      </c>
      <c r="J148" s="38">
        <v>7.9962059794945066</v>
      </c>
      <c r="K148" s="38">
        <v>8.4884942479888714</v>
      </c>
      <c r="L148" s="38">
        <v>-7.1616126499125299E-2</v>
      </c>
      <c r="M148" s="37">
        <v>11171.0625</v>
      </c>
      <c r="XFD148" s="36">
        <f t="shared" si="2"/>
        <v>1587350.2699387281</v>
      </c>
    </row>
    <row r="149" spans="1:13 16384:16384" s="36" customFormat="1" ht="14.15" customHeight="1" x14ac:dyDescent="0.35">
      <c r="A149" s="36" t="s">
        <v>94</v>
      </c>
      <c r="B149" s="36" t="s">
        <v>79</v>
      </c>
      <c r="C149" s="36" t="s">
        <v>126</v>
      </c>
      <c r="D149" s="37">
        <v>2428.2570000000001</v>
      </c>
      <c r="E149" s="37">
        <v>961.68327683303414</v>
      </c>
      <c r="F149" s="37">
        <v>23625.582848131631</v>
      </c>
      <c r="G149" s="37">
        <v>24587.266315519741</v>
      </c>
      <c r="H149" s="37">
        <v>-198.23137970687742</v>
      </c>
      <c r="I149" s="38">
        <v>0.39603850697559367</v>
      </c>
      <c r="J149" s="38">
        <v>9.7294408491900288</v>
      </c>
      <c r="K149" s="38">
        <v>10.125479434639637</v>
      </c>
      <c r="L149" s="38">
        <v>-8.1635255126157324E-2</v>
      </c>
      <c r="M149" s="37">
        <v>253.0625</v>
      </c>
      <c r="XFD149" s="36">
        <f t="shared" si="2"/>
        <v>51677.789884313199</v>
      </c>
    </row>
    <row r="150" spans="1:13 16384:16384" s="36" customFormat="1" ht="14.15" customHeight="1" x14ac:dyDescent="0.35">
      <c r="A150" s="36" t="s">
        <v>94</v>
      </c>
      <c r="B150" s="36" t="s">
        <v>79</v>
      </c>
      <c r="C150" s="36" t="s">
        <v>209</v>
      </c>
      <c r="D150" s="37">
        <v>26126.089</v>
      </c>
      <c r="E150" s="37">
        <v>7730.7659218516164</v>
      </c>
      <c r="F150" s="37">
        <v>254376.44822818041</v>
      </c>
      <c r="G150" s="37">
        <v>262069.04196989519</v>
      </c>
      <c r="H150" s="37">
        <v>-259.52939132065501</v>
      </c>
      <c r="I150" s="38">
        <v>0.29590215059941105</v>
      </c>
      <c r="J150" s="38">
        <v>9.7364916818656013</v>
      </c>
      <c r="K150" s="38">
        <v>10.030932757286985</v>
      </c>
      <c r="L150" s="38">
        <v>-9.9337253011981628E-3</v>
      </c>
      <c r="M150" s="37">
        <v>2241.125</v>
      </c>
      <c r="XFD150" s="36">
        <f t="shared" si="2"/>
        <v>552303.99412147095</v>
      </c>
    </row>
    <row r="151" spans="1:13 16384:16384" s="36" customFormat="1" ht="14.15" customHeight="1" x14ac:dyDescent="0.35">
      <c r="A151" s="36" t="s">
        <v>84</v>
      </c>
      <c r="B151" s="36" t="s">
        <v>79</v>
      </c>
      <c r="C151" s="36" t="s">
        <v>209</v>
      </c>
      <c r="D151" s="37">
        <v>23960.736000000001</v>
      </c>
      <c r="E151" s="37">
        <v>16135.510821338654</v>
      </c>
      <c r="F151" s="37">
        <v>197730.26585678136</v>
      </c>
      <c r="G151" s="37">
        <v>213821.11933559136</v>
      </c>
      <c r="H151" s="37">
        <v>-1466.7337701169649</v>
      </c>
      <c r="I151" s="38">
        <v>0.67341465726840166</v>
      </c>
      <c r="J151" s="38">
        <v>8.2522617776341001</v>
      </c>
      <c r="K151" s="38">
        <v>8.9238126631665793</v>
      </c>
      <c r="L151" s="38">
        <v>-6.1214053279371926E-2</v>
      </c>
      <c r="M151" s="37">
        <v>3270.75</v>
      </c>
      <c r="XFD151" s="36">
        <f t="shared" si="2"/>
        <v>453469.43651863915</v>
      </c>
    </row>
    <row r="152" spans="1:13 16384:16384" s="36" customFormat="1" ht="14.15" customHeight="1" x14ac:dyDescent="0.35">
      <c r="A152" s="36" t="s">
        <v>82</v>
      </c>
      <c r="B152" s="36" t="s">
        <v>79</v>
      </c>
      <c r="C152" s="36" t="s">
        <v>93</v>
      </c>
      <c r="D152" s="37">
        <v>192110.72199999998</v>
      </c>
      <c r="E152" s="37">
        <v>172610.52699709442</v>
      </c>
      <c r="F152" s="37">
        <v>1879217.4205792951</v>
      </c>
      <c r="G152" s="37">
        <v>2051201.1135192765</v>
      </c>
      <c r="H152" s="37">
        <v>-20815.660260253993</v>
      </c>
      <c r="I152" s="38">
        <v>0.89849501995570258</v>
      </c>
      <c r="J152" s="38">
        <v>9.781949705958084</v>
      </c>
      <c r="K152" s="38">
        <v>10.677181846827251</v>
      </c>
      <c r="L152" s="38">
        <v>-0.10835241283541684</v>
      </c>
      <c r="M152" s="37">
        <v>50119.5</v>
      </c>
      <c r="XFD152" s="36">
        <f t="shared" si="2"/>
        <v>4324464.8721095733</v>
      </c>
    </row>
    <row r="153" spans="1:13 16384:16384" s="36" customFormat="1" ht="14.15" customHeight="1" x14ac:dyDescent="0.35">
      <c r="A153" s="36" t="s">
        <v>103</v>
      </c>
      <c r="B153" s="36" t="s">
        <v>79</v>
      </c>
      <c r="C153" s="36" t="s">
        <v>93</v>
      </c>
      <c r="D153" s="37">
        <v>58927.731999999996</v>
      </c>
      <c r="E153" s="37">
        <v>62331.672093583889</v>
      </c>
      <c r="F153" s="37">
        <v>379762.19725313992</v>
      </c>
      <c r="G153" s="37">
        <v>441897.96404307231</v>
      </c>
      <c r="H153" s="37">
        <v>-6666.2431908599574</v>
      </c>
      <c r="I153" s="38">
        <v>1.0577646547398751</v>
      </c>
      <c r="J153" s="38">
        <v>6.4445412094451546</v>
      </c>
      <c r="K153" s="38">
        <v>7.4989813631902944</v>
      </c>
      <c r="L153" s="38">
        <v>-0.11312573833420159</v>
      </c>
      <c r="M153" s="37">
        <v>11602.375</v>
      </c>
      <c r="XFD153" s="36">
        <f t="shared" si="2"/>
        <v>947870.58536042529</v>
      </c>
    </row>
    <row r="154" spans="1:13 16384:16384" s="36" customFormat="1" ht="14.15" customHeight="1" x14ac:dyDescent="0.35">
      <c r="A154" s="36" t="s">
        <v>100</v>
      </c>
      <c r="B154" s="36" t="s">
        <v>79</v>
      </c>
      <c r="C154" s="36" t="s">
        <v>141</v>
      </c>
      <c r="D154" s="37">
        <v>72759.938000000009</v>
      </c>
      <c r="E154" s="37">
        <v>73059.391663123577</v>
      </c>
      <c r="F154" s="37">
        <v>1128058.151220473</v>
      </c>
      <c r="G154" s="37">
        <v>1201040.9521922108</v>
      </c>
      <c r="H154" s="37">
        <v>-2994.5216831309126</v>
      </c>
      <c r="I154" s="38">
        <v>1.0041156393388291</v>
      </c>
      <c r="J154" s="38">
        <v>15.50383607007022</v>
      </c>
      <c r="K154" s="38">
        <v>16.506899060197256</v>
      </c>
      <c r="L154" s="38">
        <v>-4.1156187944125407E-2</v>
      </c>
      <c r="M154" s="37">
        <v>1870.75</v>
      </c>
      <c r="XFD154" s="36">
        <f t="shared" si="2"/>
        <v>2473827.6350872577</v>
      </c>
    </row>
    <row r="155" spans="1:13 16384:16384" s="36" customFormat="1" ht="14.15" customHeight="1" x14ac:dyDescent="0.35">
      <c r="A155" s="36" t="s">
        <v>84</v>
      </c>
      <c r="B155" s="36" t="s">
        <v>79</v>
      </c>
      <c r="C155" s="36" t="s">
        <v>108</v>
      </c>
      <c r="D155" s="37">
        <v>122818.97700000001</v>
      </c>
      <c r="E155" s="37">
        <v>133244.31735441502</v>
      </c>
      <c r="F155" s="37">
        <v>1067969.9768508868</v>
      </c>
      <c r="G155" s="37">
        <v>1200884.0385734255</v>
      </c>
      <c r="H155" s="37">
        <v>-12376.974838154074</v>
      </c>
      <c r="I155" s="38">
        <v>1.0848837908364519</v>
      </c>
      <c r="J155" s="38">
        <v>8.6954801524758398</v>
      </c>
      <c r="K155" s="38">
        <v>9.7776749807436136</v>
      </c>
      <c r="L155" s="38">
        <v>-0.10077412416612193</v>
      </c>
      <c r="M155" s="37">
        <v>23428.75</v>
      </c>
      <c r="XFD155" s="36">
        <f t="shared" si="2"/>
        <v>2535988.5422053738</v>
      </c>
    </row>
    <row r="156" spans="1:13 16384:16384" s="36" customFormat="1" ht="14.15" customHeight="1" x14ac:dyDescent="0.35">
      <c r="A156" s="36" t="s">
        <v>94</v>
      </c>
      <c r="B156" s="36" t="s">
        <v>79</v>
      </c>
      <c r="C156" s="36" t="s">
        <v>108</v>
      </c>
      <c r="D156" s="37">
        <v>47063.800999999992</v>
      </c>
      <c r="E156" s="37">
        <v>43532.629373243479</v>
      </c>
      <c r="F156" s="37">
        <v>361463.44944961363</v>
      </c>
      <c r="G156" s="37">
        <v>404889.99304441951</v>
      </c>
      <c r="H156" s="37">
        <v>-4903.5438197023414</v>
      </c>
      <c r="I156" s="38">
        <v>0.92497053889131242</v>
      </c>
      <c r="J156" s="38">
        <v>7.6802859473592813</v>
      </c>
      <c r="K156" s="38">
        <v>8.6030024018761164</v>
      </c>
      <c r="L156" s="38">
        <v>-0.10418928593766454</v>
      </c>
      <c r="M156" s="37">
        <v>9736.6875</v>
      </c>
      <c r="XFD156" s="36">
        <f t="shared" si="2"/>
        <v>861800.12061717664</v>
      </c>
    </row>
    <row r="157" spans="1:13 16384:16384" s="36" customFormat="1" ht="14.15" customHeight="1" x14ac:dyDescent="0.35">
      <c r="A157" s="36" t="s">
        <v>90</v>
      </c>
      <c r="B157" s="36" t="s">
        <v>79</v>
      </c>
      <c r="C157" s="36" t="s">
        <v>203</v>
      </c>
      <c r="D157" s="37">
        <v>29313.203000000001</v>
      </c>
      <c r="E157" s="37">
        <v>19310.477693150235</v>
      </c>
      <c r="F157" s="37">
        <v>334057.85890755052</v>
      </c>
      <c r="G157" s="37">
        <v>353355.96970940166</v>
      </c>
      <c r="H157" s="37">
        <v>-2580.4345602563876</v>
      </c>
      <c r="I157" s="38">
        <v>0.65876382369917863</v>
      </c>
      <c r="J157" s="38">
        <v>11.396156841255133</v>
      </c>
      <c r="K157" s="38">
        <v>12.0544987768618</v>
      </c>
      <c r="L157" s="38">
        <v>-8.8029771439729315E-2</v>
      </c>
      <c r="M157" s="37">
        <v>5686.4375</v>
      </c>
      <c r="XFD157" s="36">
        <f t="shared" si="2"/>
        <v>739167.53363951633</v>
      </c>
    </row>
    <row r="158" spans="1:13 16384:16384" s="36" customFormat="1" ht="14.15" customHeight="1" x14ac:dyDescent="0.35">
      <c r="A158" s="36" t="s">
        <v>87</v>
      </c>
      <c r="B158" s="36" t="s">
        <v>79</v>
      </c>
      <c r="C158" s="36" t="s">
        <v>230</v>
      </c>
      <c r="D158" s="37">
        <v>9981.2620000000006</v>
      </c>
      <c r="E158" s="37">
        <v>9729.0021687930694</v>
      </c>
      <c r="F158" s="37">
        <v>105977.89724957115</v>
      </c>
      <c r="G158" s="37">
        <v>115687.28186975404</v>
      </c>
      <c r="H158" s="37">
        <v>-1526.8028630880428</v>
      </c>
      <c r="I158" s="38">
        <v>0.97472665969424199</v>
      </c>
      <c r="J158" s="38">
        <v>10.617685143378777</v>
      </c>
      <c r="K158" s="38">
        <v>11.590446365374842</v>
      </c>
      <c r="L158" s="38">
        <v>-0.15296691571547191</v>
      </c>
      <c r="M158" s="37">
        <v>2207.25</v>
      </c>
      <c r="XFD158" s="36">
        <f t="shared" si="2"/>
        <v>242078.92031628295</v>
      </c>
    </row>
    <row r="159" spans="1:13 16384:16384" s="36" customFormat="1" ht="14.15" customHeight="1" x14ac:dyDescent="0.35">
      <c r="A159" s="36" t="s">
        <v>84</v>
      </c>
      <c r="B159" s="36" t="s">
        <v>79</v>
      </c>
      <c r="C159" s="36" t="s">
        <v>151</v>
      </c>
      <c r="D159" s="37">
        <v>68989.306000000011</v>
      </c>
      <c r="E159" s="37">
        <v>60496.486081692608</v>
      </c>
      <c r="F159" s="37">
        <v>784180.63238186308</v>
      </c>
      <c r="G159" s="37">
        <v>844413.35139577952</v>
      </c>
      <c r="H159" s="37">
        <v>-7155.3851612558074</v>
      </c>
      <c r="I159" s="38">
        <v>0.87689657411095856</v>
      </c>
      <c r="J159" s="38">
        <v>11.366698374699739</v>
      </c>
      <c r="K159" s="38">
        <v>12.239771645126845</v>
      </c>
      <c r="L159" s="38">
        <v>-0.10371730890082886</v>
      </c>
      <c r="M159" s="37">
        <v>16865.5</v>
      </c>
      <c r="XFD159" s="36">
        <f t="shared" si="2"/>
        <v>1767814.2703473645</v>
      </c>
    </row>
    <row r="160" spans="1:13 16384:16384" s="36" customFormat="1" ht="14.15" customHeight="1" x14ac:dyDescent="0.35">
      <c r="A160" s="36" t="s">
        <v>100</v>
      </c>
      <c r="B160" s="36" t="s">
        <v>79</v>
      </c>
      <c r="C160" s="36" t="s">
        <v>151</v>
      </c>
      <c r="D160" s="37">
        <v>18381.923999999999</v>
      </c>
      <c r="E160" s="37">
        <v>13713.542602524141</v>
      </c>
      <c r="F160" s="37">
        <v>209969.68764203705</v>
      </c>
      <c r="G160" s="37">
        <v>223682.91537406991</v>
      </c>
      <c r="H160" s="37">
        <v>-2039.147706145297</v>
      </c>
      <c r="I160" s="38">
        <v>0.74603412583601925</v>
      </c>
      <c r="J160" s="38">
        <v>11.42261754765372</v>
      </c>
      <c r="K160" s="38">
        <v>12.16863454413531</v>
      </c>
      <c r="L160" s="38">
        <v>-0.11093222375118605</v>
      </c>
      <c r="M160" s="37">
        <v>3917.0625</v>
      </c>
      <c r="XFD160" s="36">
        <f t="shared" si="2"/>
        <v>467650.21076647972</v>
      </c>
    </row>
    <row r="161" spans="1:13 16384:16384" s="36" customFormat="1" ht="14.15" customHeight="1" x14ac:dyDescent="0.35">
      <c r="A161" s="36" t="s">
        <v>96</v>
      </c>
      <c r="B161" s="36" t="s">
        <v>79</v>
      </c>
      <c r="C161" s="36" t="s">
        <v>231</v>
      </c>
      <c r="D161" s="37">
        <v>9639.4039999999986</v>
      </c>
      <c r="E161" s="37">
        <v>4416.102323948392</v>
      </c>
      <c r="F161" s="37">
        <v>113143.19494654976</v>
      </c>
      <c r="G161" s="37">
        <v>117556.7615778445</v>
      </c>
      <c r="H161" s="37">
        <v>-1046.9269114204208</v>
      </c>
      <c r="I161" s="38">
        <v>0.45813022505835349</v>
      </c>
      <c r="J161" s="38">
        <v>11.737571632701542</v>
      </c>
      <c r="K161" s="38">
        <v>12.195438802839316</v>
      </c>
      <c r="L161" s="38">
        <v>-0.10860909153931311</v>
      </c>
      <c r="M161" s="37">
        <v>1258</v>
      </c>
      <c r="XFD161" s="36">
        <f t="shared" si="2"/>
        <v>244990.81846849128</v>
      </c>
    </row>
    <row r="162" spans="1:13 16384:16384" s="36" customFormat="1" ht="14.15" customHeight="1" x14ac:dyDescent="0.35">
      <c r="A162" s="36" t="s">
        <v>87</v>
      </c>
      <c r="B162" s="36" t="s">
        <v>79</v>
      </c>
      <c r="C162" s="36" t="s">
        <v>170</v>
      </c>
      <c r="D162" s="37">
        <v>52479.661999999997</v>
      </c>
      <c r="E162" s="37">
        <v>61897.13374330222</v>
      </c>
      <c r="F162" s="37">
        <v>475725.58293508831</v>
      </c>
      <c r="G162" s="37">
        <v>537521.08912146476</v>
      </c>
      <c r="H162" s="37">
        <v>-7284.4025721150738</v>
      </c>
      <c r="I162" s="38">
        <v>1.1794499313524966</v>
      </c>
      <c r="J162" s="38">
        <v>9.0649513507744839</v>
      </c>
      <c r="K162" s="38">
        <v>10.242464768951157</v>
      </c>
      <c r="L162" s="38">
        <v>-0.13880429664571914</v>
      </c>
      <c r="M162" s="37">
        <v>7774.1875</v>
      </c>
      <c r="XFD162" s="36">
        <f t="shared" si="2"/>
        <v>1128133.6007894943</v>
      </c>
    </row>
    <row r="163" spans="1:13 16384:16384" s="36" customFormat="1" ht="14.15" customHeight="1" x14ac:dyDescent="0.35">
      <c r="A163" s="36" t="s">
        <v>94</v>
      </c>
      <c r="B163" s="36" t="s">
        <v>79</v>
      </c>
      <c r="C163" s="36" t="s">
        <v>170</v>
      </c>
      <c r="D163" s="37">
        <v>639.3610000000001</v>
      </c>
      <c r="E163" s="37">
        <v>494.53186367824645</v>
      </c>
      <c r="F163" s="37">
        <v>7252.3425503373001</v>
      </c>
      <c r="G163" s="37">
        <v>7744.2145155072203</v>
      </c>
      <c r="H163" s="37">
        <v>-78.499601460760346</v>
      </c>
      <c r="I163" s="38">
        <v>0.77347830674414986</v>
      </c>
      <c r="J163" s="38">
        <v>11.343110621913596</v>
      </c>
      <c r="K163" s="38">
        <v>12.112428683493706</v>
      </c>
      <c r="L163" s="38">
        <v>-0.12277821365513432</v>
      </c>
      <c r="M163" s="37">
        <v>30.625</v>
      </c>
      <c r="XFD163" s="36">
        <f t="shared" si="2"/>
        <v>16106.681567460504</v>
      </c>
    </row>
    <row r="164" spans="1:13 16384:16384" s="36" customFormat="1" ht="14.15" customHeight="1" x14ac:dyDescent="0.35">
      <c r="A164" s="36" t="s">
        <v>98</v>
      </c>
      <c r="B164" s="36" t="s">
        <v>79</v>
      </c>
      <c r="C164" s="36" t="s">
        <v>170</v>
      </c>
      <c r="D164" s="37">
        <v>59.573999999999998</v>
      </c>
      <c r="E164" s="37">
        <v>61.450751434080203</v>
      </c>
      <c r="F164" s="37">
        <v>797.25050404667797</v>
      </c>
      <c r="G164" s="37">
        <v>858.701265275477</v>
      </c>
      <c r="H164" s="37">
        <v>7.92077502049505</v>
      </c>
      <c r="I164" s="38">
        <v>1.0315028608802532</v>
      </c>
      <c r="J164" s="38">
        <v>13.382524323474637</v>
      </c>
      <c r="K164" s="38">
        <v>14.414027348767533</v>
      </c>
      <c r="L164" s="38">
        <v>0.13295691107689681</v>
      </c>
      <c r="M164" s="37">
        <v>4.5</v>
      </c>
      <c r="XFD164" s="36">
        <f t="shared" si="2"/>
        <v>1818.3583072209296</v>
      </c>
    </row>
    <row r="165" spans="1:13 16384:16384" s="36" customFormat="1" ht="14.15" customHeight="1" x14ac:dyDescent="0.35">
      <c r="A165" s="36" t="s">
        <v>110</v>
      </c>
      <c r="B165" s="36" t="s">
        <v>79</v>
      </c>
      <c r="C165" s="36" t="s">
        <v>42</v>
      </c>
      <c r="D165" s="37">
        <v>7621.7039999999997</v>
      </c>
      <c r="E165" s="37">
        <v>14313.953290319994</v>
      </c>
      <c r="F165" s="37">
        <v>102256.21867704386</v>
      </c>
      <c r="G165" s="37">
        <v>116569.50842773903</v>
      </c>
      <c r="H165" s="37">
        <v>-1589.1925997933117</v>
      </c>
      <c r="I165" s="38">
        <v>1.8780515866688072</v>
      </c>
      <c r="J165" s="38">
        <v>13.416451055701437</v>
      </c>
      <c r="K165" s="38">
        <v>15.294415583147684</v>
      </c>
      <c r="L165" s="38">
        <v>-0.20850883211855403</v>
      </c>
      <c r="M165" s="37">
        <v>1577.3125</v>
      </c>
      <c r="XFD165" s="36">
        <f t="shared" si="2"/>
        <v>240779.88470470297</v>
      </c>
    </row>
    <row r="166" spans="1:13 16384:16384" s="36" customFormat="1" ht="14.15" customHeight="1" x14ac:dyDescent="0.35">
      <c r="A166" s="36" t="s">
        <v>82</v>
      </c>
      <c r="B166" s="36" t="s">
        <v>79</v>
      </c>
      <c r="C166" s="36" t="s">
        <v>174</v>
      </c>
      <c r="D166" s="37">
        <v>50805.756000000001</v>
      </c>
      <c r="E166" s="37">
        <v>51787.909564221976</v>
      </c>
      <c r="F166" s="37">
        <v>367848.73811384587</v>
      </c>
      <c r="G166" s="37">
        <v>419558.84168985521</v>
      </c>
      <c r="H166" s="37">
        <v>-5623.1123371661297</v>
      </c>
      <c r="I166" s="38">
        <v>1.019331541178562</v>
      </c>
      <c r="J166" s="38">
        <v>7.240296515100491</v>
      </c>
      <c r="K166" s="38">
        <v>8.2580966158609108</v>
      </c>
      <c r="L166" s="38">
        <v>-0.11067864706444147</v>
      </c>
      <c r="M166" s="37">
        <v>3586.8125</v>
      </c>
      <c r="XFD166" s="36">
        <f t="shared" si="2"/>
        <v>887981.352576782</v>
      </c>
    </row>
    <row r="167" spans="1:13 16384:16384" s="36" customFormat="1" ht="14.15" customHeight="1" x14ac:dyDescent="0.35">
      <c r="A167" s="36" t="s">
        <v>94</v>
      </c>
      <c r="B167" s="36" t="s">
        <v>79</v>
      </c>
      <c r="C167" s="36" t="s">
        <v>174</v>
      </c>
      <c r="D167" s="37">
        <v>224.67000000000002</v>
      </c>
      <c r="E167" s="37">
        <v>126.81800331175315</v>
      </c>
      <c r="F167" s="37">
        <v>1631.4350143074976</v>
      </c>
      <c r="G167" s="37">
        <v>1758.253013283012</v>
      </c>
      <c r="H167" s="37">
        <v>-17.309550393139929</v>
      </c>
      <c r="I167" s="38">
        <v>0.56446345000112674</v>
      </c>
      <c r="J167" s="38">
        <v>7.2614724453976827</v>
      </c>
      <c r="K167" s="38">
        <v>7.8259358760983302</v>
      </c>
      <c r="L167" s="38">
        <v>-7.7044333436328521E-2</v>
      </c>
      <c r="M167" s="37">
        <v>16</v>
      </c>
      <c r="XFD167" s="36">
        <f t="shared" si="2"/>
        <v>3755.4413079471842</v>
      </c>
    </row>
    <row r="168" spans="1:13 16384:16384" s="36" customFormat="1" ht="14.15" customHeight="1" x14ac:dyDescent="0.35">
      <c r="A168" s="36" t="s">
        <v>96</v>
      </c>
      <c r="B168" s="36" t="s">
        <v>79</v>
      </c>
      <c r="C168" s="36" t="s">
        <v>193</v>
      </c>
      <c r="D168" s="37">
        <v>36675.09199999999</v>
      </c>
      <c r="E168" s="37">
        <v>9241.9849823905133</v>
      </c>
      <c r="F168" s="37">
        <v>373992.93830886937</v>
      </c>
      <c r="G168" s="37">
        <v>383147.55499878811</v>
      </c>
      <c r="H168" s="37">
        <v>-1948.4648888965407</v>
      </c>
      <c r="I168" s="38">
        <v>0.25199623173107555</v>
      </c>
      <c r="J168" s="38">
        <v>10.197464216555188</v>
      </c>
      <c r="K168" s="38">
        <v>10.44707822406521</v>
      </c>
      <c r="L168" s="38">
        <v>-5.3127743725811E-2</v>
      </c>
      <c r="M168" s="37">
        <v>3969</v>
      </c>
      <c r="XFD168" s="36">
        <f t="shared" si="2"/>
        <v>805098.94881207985</v>
      </c>
    </row>
    <row r="169" spans="1:13 16384:16384" s="36" customFormat="1" ht="14.15" customHeight="1" x14ac:dyDescent="0.35">
      <c r="A169" s="36" t="s">
        <v>110</v>
      </c>
      <c r="B169" s="36" t="s">
        <v>79</v>
      </c>
      <c r="C169" s="36" t="s">
        <v>111</v>
      </c>
      <c r="D169" s="37">
        <v>111535.93500000001</v>
      </c>
      <c r="E169" s="37">
        <v>73680.921333604841</v>
      </c>
      <c r="F169" s="37">
        <v>687793.411576438</v>
      </c>
      <c r="G169" s="37">
        <v>761448.47895002924</v>
      </c>
      <c r="H169" s="37">
        <v>-7913.9285046661462</v>
      </c>
      <c r="I169" s="38">
        <v>0.66060253436352001</v>
      </c>
      <c r="J169" s="38">
        <v>6.1665633732880609</v>
      </c>
      <c r="K169" s="38">
        <v>6.8269341082766655</v>
      </c>
      <c r="L169" s="38">
        <v>-7.0954069687640536E-2</v>
      </c>
      <c r="M169" s="37">
        <v>3585.75</v>
      </c>
      <c r="XFD169" s="36">
        <f t="shared" si="2"/>
        <v>1630144.1515013522</v>
      </c>
    </row>
    <row r="170" spans="1:13 16384:16384" s="36" customFormat="1" ht="14.15" customHeight="1" x14ac:dyDescent="0.35">
      <c r="A170" s="36" t="s">
        <v>103</v>
      </c>
      <c r="B170" s="36" t="s">
        <v>79</v>
      </c>
      <c r="C170" s="36" t="s">
        <v>111</v>
      </c>
      <c r="D170" s="37">
        <v>10898.081</v>
      </c>
      <c r="E170" s="37">
        <v>10550.660564847074</v>
      </c>
      <c r="F170" s="37">
        <v>83153.26449258838</v>
      </c>
      <c r="G170" s="37">
        <v>93699.129757934294</v>
      </c>
      <c r="H170" s="37">
        <v>-1320.1972391889797</v>
      </c>
      <c r="I170" s="38">
        <v>0.96812095311523871</v>
      </c>
      <c r="J170" s="38">
        <v>7.6300831763489718</v>
      </c>
      <c r="K170" s="38">
        <v>8.5977641162636154</v>
      </c>
      <c r="L170" s="38">
        <v>-0.12114034013777102</v>
      </c>
      <c r="M170" s="37">
        <v>890.8125</v>
      </c>
      <c r="XFD170" s="36">
        <f t="shared" si="2"/>
        <v>197888.82590408638</v>
      </c>
    </row>
    <row r="171" spans="1:13 16384:16384" s="36" customFormat="1" ht="14.15" customHeight="1" x14ac:dyDescent="0.35">
      <c r="A171" s="36" t="s">
        <v>98</v>
      </c>
      <c r="B171" s="36" t="s">
        <v>79</v>
      </c>
      <c r="C171" s="36" t="s">
        <v>232</v>
      </c>
      <c r="D171" s="37">
        <v>8995.1730000000007</v>
      </c>
      <c r="E171" s="37">
        <v>8414.6109611559623</v>
      </c>
      <c r="F171" s="37">
        <v>71572.378187879876</v>
      </c>
      <c r="G171" s="37">
        <v>79960.615937501047</v>
      </c>
      <c r="H171" s="37">
        <v>784.04386523028381</v>
      </c>
      <c r="I171" s="38">
        <v>0.93545849103246392</v>
      </c>
      <c r="J171" s="38">
        <v>7.9567539376818956</v>
      </c>
      <c r="K171" s="38">
        <v>8.8892804993857304</v>
      </c>
      <c r="L171" s="38">
        <v>8.7162733304882931E-2</v>
      </c>
      <c r="M171" s="37">
        <v>799.125</v>
      </c>
      <c r="XFD171" s="36">
        <f t="shared" si="2"/>
        <v>170543.81560742858</v>
      </c>
    </row>
    <row r="172" spans="1:13 16384:16384" s="36" customFormat="1" ht="14.15" customHeight="1" x14ac:dyDescent="0.35">
      <c r="A172" s="36" t="s">
        <v>87</v>
      </c>
      <c r="B172" s="36" t="s">
        <v>79</v>
      </c>
      <c r="C172" s="36" t="s">
        <v>92</v>
      </c>
      <c r="D172" s="37">
        <v>197821.72899999999</v>
      </c>
      <c r="E172" s="37">
        <v>98281.596050848966</v>
      </c>
      <c r="F172" s="37">
        <v>1841185.6480133764</v>
      </c>
      <c r="G172" s="37">
        <v>1939023.9299891917</v>
      </c>
      <c r="H172" s="37">
        <v>-19761.99647164113</v>
      </c>
      <c r="I172" s="38">
        <v>0.49681901249002314</v>
      </c>
      <c r="J172" s="38">
        <v>9.3072973192615081</v>
      </c>
      <c r="K172" s="38">
        <v>9.8018753540931378</v>
      </c>
      <c r="L172" s="38">
        <v>-9.9898007016413909E-2</v>
      </c>
      <c r="M172" s="37">
        <v>87235</v>
      </c>
      <c r="XFD172" s="36">
        <f t="shared" si="2"/>
        <v>4143805.4126754543</v>
      </c>
    </row>
    <row r="173" spans="1:13 16384:16384" s="36" customFormat="1" ht="14.15" customHeight="1" x14ac:dyDescent="0.35">
      <c r="A173" s="36" t="s">
        <v>110</v>
      </c>
      <c r="B173" s="36" t="s">
        <v>79</v>
      </c>
      <c r="C173" s="36" t="s">
        <v>92</v>
      </c>
      <c r="D173" s="37">
        <v>12671.933999999996</v>
      </c>
      <c r="E173" s="37">
        <v>7717.218698836853</v>
      </c>
      <c r="F173" s="37">
        <v>150210.4108720716</v>
      </c>
      <c r="G173" s="37">
        <v>157910.97003316839</v>
      </c>
      <c r="H173" s="37">
        <v>-1563.0695345679992</v>
      </c>
      <c r="I173" s="38">
        <v>0.60900085960334516</v>
      </c>
      <c r="J173" s="38">
        <v>11.853787343910698</v>
      </c>
      <c r="K173" s="38">
        <v>12.461473523549637</v>
      </c>
      <c r="L173" s="38">
        <v>-0.12334893273339331</v>
      </c>
      <c r="M173" s="37">
        <v>5339.875</v>
      </c>
      <c r="XFD173" s="36">
        <f t="shared" si="2"/>
        <v>332312.13998230314</v>
      </c>
    </row>
    <row r="174" spans="1:13 16384:16384" s="36" customFormat="1" ht="14.15" customHeight="1" x14ac:dyDescent="0.35">
      <c r="A174" s="36" t="s">
        <v>94</v>
      </c>
      <c r="B174" s="36" t="s">
        <v>79</v>
      </c>
      <c r="C174" s="36" t="s">
        <v>169</v>
      </c>
      <c r="D174" s="37">
        <v>53494.368000000002</v>
      </c>
      <c r="E174" s="37">
        <v>73144.110841661575</v>
      </c>
      <c r="F174" s="37">
        <v>311991.66910318699</v>
      </c>
      <c r="G174" s="37">
        <v>384986.13005663845</v>
      </c>
      <c r="H174" s="37">
        <v>-8057.719022281336</v>
      </c>
      <c r="I174" s="38">
        <v>1.3673235814592963</v>
      </c>
      <c r="J174" s="38">
        <v>5.8322339485006527</v>
      </c>
      <c r="K174" s="38">
        <v>7.1967600412932899</v>
      </c>
      <c r="L174" s="38">
        <v>-0.15062742721404496</v>
      </c>
      <c r="M174" s="37">
        <v>5567.6875</v>
      </c>
      <c r="XFD174" s="36">
        <f t="shared" si="2"/>
        <v>821140.49216934969</v>
      </c>
    </row>
    <row r="175" spans="1:13 16384:16384" s="36" customFormat="1" ht="14.15" customHeight="1" x14ac:dyDescent="0.35">
      <c r="A175" s="36" t="s">
        <v>84</v>
      </c>
      <c r="B175" s="36" t="s">
        <v>79</v>
      </c>
      <c r="C175" s="36" t="s">
        <v>169</v>
      </c>
      <c r="D175" s="37">
        <v>0.122</v>
      </c>
      <c r="E175" s="37">
        <v>0</v>
      </c>
      <c r="F175" s="37">
        <v>1.3550000190734801</v>
      </c>
      <c r="G175" s="37">
        <v>1.3550000190734801</v>
      </c>
      <c r="H175" s="37">
        <v>2.4999999441209998E-3</v>
      </c>
      <c r="I175" s="38">
        <v>0</v>
      </c>
      <c r="J175" s="38">
        <v>11.106557533389182</v>
      </c>
      <c r="K175" s="38">
        <v>11.106557533389182</v>
      </c>
      <c r="L175" s="38">
        <v>2.0491802820663933E-2</v>
      </c>
      <c r="M175" s="37">
        <v>0</v>
      </c>
      <c r="XFD175" s="36">
        <f t="shared" si="2"/>
        <v>25.068106907690108</v>
      </c>
    </row>
    <row r="176" spans="1:13 16384:16384" s="36" customFormat="1" ht="14.15" customHeight="1" x14ac:dyDescent="0.35">
      <c r="A176" s="36" t="s">
        <v>87</v>
      </c>
      <c r="B176" s="36" t="s">
        <v>79</v>
      </c>
      <c r="C176" s="36" t="s">
        <v>43</v>
      </c>
      <c r="D176" s="37">
        <v>108053.85</v>
      </c>
      <c r="E176" s="37">
        <v>82549.95508030527</v>
      </c>
      <c r="F176" s="37">
        <v>1247165.9304366226</v>
      </c>
      <c r="G176" s="37">
        <v>1329657.5587738613</v>
      </c>
      <c r="H176" s="37">
        <v>-12778.691311920404</v>
      </c>
      <c r="I176" s="38">
        <v>0.7639705117430361</v>
      </c>
      <c r="J176" s="38">
        <v>11.542077681050907</v>
      </c>
      <c r="K176" s="38">
        <v>12.305508399505072</v>
      </c>
      <c r="L176" s="38">
        <v>-0.11826224897974855</v>
      </c>
      <c r="M176" s="37">
        <v>43653.5</v>
      </c>
      <c r="XFD176" s="36">
        <f t="shared" si="2"/>
        <v>2798326.5962732122</v>
      </c>
    </row>
    <row r="177" spans="1:13 16384:16384" s="36" customFormat="1" ht="14.15" customHeight="1" x14ac:dyDescent="0.35">
      <c r="A177" s="36" t="s">
        <v>87</v>
      </c>
      <c r="B177" s="36" t="s">
        <v>79</v>
      </c>
      <c r="C177" s="36" t="s">
        <v>88</v>
      </c>
      <c r="D177" s="37">
        <v>209288.24100000004</v>
      </c>
      <c r="E177" s="37">
        <v>123373.39214141657</v>
      </c>
      <c r="F177" s="37">
        <v>2210415.0512949824</v>
      </c>
      <c r="G177" s="37">
        <v>2333221.6428995756</v>
      </c>
      <c r="H177" s="37">
        <v>-13254.248987003839</v>
      </c>
      <c r="I177" s="38">
        <v>0.58949031991442147</v>
      </c>
      <c r="J177" s="38">
        <v>10.561582632322768</v>
      </c>
      <c r="K177" s="38">
        <v>11.148364722983052</v>
      </c>
      <c r="L177" s="38">
        <v>-6.3330117944867412E-2</v>
      </c>
      <c r="M177" s="37">
        <v>52888.5625</v>
      </c>
      <c r="XFD177" s="36">
        <f t="shared" si="2"/>
        <v>4915954.8769565271</v>
      </c>
    </row>
    <row r="178" spans="1:13 16384:16384" s="36" customFormat="1" ht="14.15" customHeight="1" x14ac:dyDescent="0.35">
      <c r="A178" s="36" t="s">
        <v>98</v>
      </c>
      <c r="B178" s="36" t="s">
        <v>79</v>
      </c>
      <c r="C178" s="36" t="s">
        <v>88</v>
      </c>
      <c r="D178" s="37">
        <v>157218.25900000005</v>
      </c>
      <c r="E178" s="37">
        <v>117818.72276771608</v>
      </c>
      <c r="F178" s="37">
        <v>1617524.930047096</v>
      </c>
      <c r="G178" s="37">
        <v>1734829.024130123</v>
      </c>
      <c r="H178" s="37">
        <v>-17460.813020540478</v>
      </c>
      <c r="I178" s="38">
        <v>0.74939592587471693</v>
      </c>
      <c r="J178" s="38">
        <v>10.288403779150713</v>
      </c>
      <c r="K178" s="38">
        <v>11.034526365860103</v>
      </c>
      <c r="L178" s="38">
        <v>-0.11106097428887361</v>
      </c>
      <c r="M178" s="37">
        <v>21082.9375</v>
      </c>
      <c r="XFD178" s="36">
        <f t="shared" si="2"/>
        <v>3631035.0216894918</v>
      </c>
    </row>
    <row r="179" spans="1:13 16384:16384" s="36" customFormat="1" ht="14.15" customHeight="1" x14ac:dyDescent="0.35">
      <c r="A179" s="36" t="s">
        <v>90</v>
      </c>
      <c r="B179" s="36" t="s">
        <v>79</v>
      </c>
      <c r="C179" s="36" t="s">
        <v>120</v>
      </c>
      <c r="D179" s="37">
        <v>98373.427000000011</v>
      </c>
      <c r="E179" s="37">
        <v>77924.885280104732</v>
      </c>
      <c r="F179" s="37">
        <v>1443691.1832628869</v>
      </c>
      <c r="G179" s="37">
        <v>1521004.0584775179</v>
      </c>
      <c r="H179" s="37">
        <v>-9936.6732830406727</v>
      </c>
      <c r="I179" s="38">
        <v>0.79213348214558721</v>
      </c>
      <c r="J179" s="38">
        <v>14.675621530018333</v>
      </c>
      <c r="K179" s="38">
        <v>15.461533717611747</v>
      </c>
      <c r="L179" s="38">
        <v>-0.10100972982308191</v>
      </c>
      <c r="M179" s="37">
        <v>3800</v>
      </c>
      <c r="XFD179" s="36">
        <f t="shared" si="2"/>
        <v>3134887.7090164693</v>
      </c>
    </row>
    <row r="180" spans="1:13 16384:16384" s="36" customFormat="1" ht="14.15" customHeight="1" x14ac:dyDescent="0.35">
      <c r="A180" s="36" t="s">
        <v>110</v>
      </c>
      <c r="B180" s="36" t="s">
        <v>79</v>
      </c>
      <c r="C180" s="36" t="s">
        <v>154</v>
      </c>
      <c r="D180" s="37">
        <v>65845.819000000018</v>
      </c>
      <c r="E180" s="37">
        <v>29563.673423835578</v>
      </c>
      <c r="F180" s="37">
        <v>1023565.7026510914</v>
      </c>
      <c r="G180" s="37">
        <v>1052892.7749732728</v>
      </c>
      <c r="H180" s="37">
        <v>-5033.099487180928</v>
      </c>
      <c r="I180" s="38">
        <v>0.44898330482965926</v>
      </c>
      <c r="J180" s="38">
        <v>15.544885281950721</v>
      </c>
      <c r="K180" s="38">
        <v>15.990275327477855</v>
      </c>
      <c r="L180" s="38">
        <v>-7.6437647273867551E-2</v>
      </c>
      <c r="M180" s="37">
        <v>10662.3125</v>
      </c>
      <c r="XFD180" s="36">
        <f t="shared" si="2"/>
        <v>2177529.0907672858</v>
      </c>
    </row>
    <row r="181" spans="1:13 16384:16384" s="36" customFormat="1" ht="14.15" customHeight="1" x14ac:dyDescent="0.35">
      <c r="A181" s="36" t="s">
        <v>96</v>
      </c>
      <c r="B181" s="36" t="s">
        <v>79</v>
      </c>
      <c r="C181" s="36" t="s">
        <v>195</v>
      </c>
      <c r="D181" s="37">
        <v>35456.554999999993</v>
      </c>
      <c r="E181" s="37">
        <v>16671.532323932057</v>
      </c>
      <c r="F181" s="37">
        <v>285571.03025163081</v>
      </c>
      <c r="G181" s="37">
        <v>302084.75298841402</v>
      </c>
      <c r="H181" s="37">
        <v>-2066.6063125400738</v>
      </c>
      <c r="I181" s="38">
        <v>0.47019605610110909</v>
      </c>
      <c r="J181" s="38">
        <v>8.0541110170356607</v>
      </c>
      <c r="K181" s="38">
        <v>8.5198562857675846</v>
      </c>
      <c r="L181" s="38">
        <v>-5.8285592397233014E-2</v>
      </c>
      <c r="M181" s="37">
        <v>4820</v>
      </c>
      <c r="XFD181" s="36">
        <f t="shared" si="2"/>
        <v>642554.25012920331</v>
      </c>
    </row>
    <row r="182" spans="1:13 16384:16384" s="36" customFormat="1" ht="14.15" customHeight="1" x14ac:dyDescent="0.35">
      <c r="A182" s="36" t="s">
        <v>103</v>
      </c>
      <c r="B182" s="36" t="s">
        <v>79</v>
      </c>
      <c r="C182" s="36" t="s">
        <v>195</v>
      </c>
      <c r="D182" s="37">
        <v>16821.742999999995</v>
      </c>
      <c r="E182" s="37">
        <v>11288.659073803989</v>
      </c>
      <c r="F182" s="37">
        <v>103255.3683754597</v>
      </c>
      <c r="G182" s="37">
        <v>114424.10799732759</v>
      </c>
      <c r="H182" s="37">
        <v>-1539.0303849851259</v>
      </c>
      <c r="I182" s="38">
        <v>0.67107546904051452</v>
      </c>
      <c r="J182" s="38">
        <v>6.1382086490953842</v>
      </c>
      <c r="K182" s="38">
        <v>6.8021552818472868</v>
      </c>
      <c r="L182" s="38">
        <v>-9.1490542031531827E-2</v>
      </c>
      <c r="M182" s="37">
        <v>2209.125</v>
      </c>
      <c r="XFD182" s="36">
        <f t="shared" si="2"/>
        <v>246473.4930104641</v>
      </c>
    </row>
    <row r="183" spans="1:13 16384:16384" s="36" customFormat="1" ht="14.15" customHeight="1" x14ac:dyDescent="0.35">
      <c r="A183" s="36" t="s">
        <v>90</v>
      </c>
      <c r="B183" s="36" t="s">
        <v>79</v>
      </c>
      <c r="C183" s="36" t="s">
        <v>149</v>
      </c>
      <c r="D183" s="37">
        <v>69179.402999999991</v>
      </c>
      <c r="E183" s="37">
        <v>102672.54903675777</v>
      </c>
      <c r="F183" s="37">
        <v>1016265.878533749</v>
      </c>
      <c r="G183" s="37">
        <v>1118744.5131209977</v>
      </c>
      <c r="H183" s="37">
        <v>-8264.7058382326686</v>
      </c>
      <c r="I183" s="38">
        <v>1.4841491048536193</v>
      </c>
      <c r="J183" s="38">
        <v>14.69029558601061</v>
      </c>
      <c r="K183" s="38">
        <v>16.171641624617632</v>
      </c>
      <c r="L183" s="38">
        <v>-0.11946772420445244</v>
      </c>
      <c r="M183" s="37">
        <v>14432.9375</v>
      </c>
      <c r="XFD183" s="36">
        <f t="shared" si="2"/>
        <v>2313062.801971863</v>
      </c>
    </row>
    <row r="184" spans="1:13 16384:16384" s="36" customFormat="1" ht="14.15" customHeight="1" x14ac:dyDescent="0.35">
      <c r="A184" s="36" t="s">
        <v>98</v>
      </c>
      <c r="B184" s="36" t="s">
        <v>79</v>
      </c>
      <c r="C184" s="36" t="s">
        <v>149</v>
      </c>
      <c r="D184" s="37">
        <v>9.6810000000000009</v>
      </c>
      <c r="E184" s="37">
        <v>14.870000357739601</v>
      </c>
      <c r="F184" s="37">
        <v>108.91200101375571</v>
      </c>
      <c r="G184" s="37">
        <v>123.7819997668265</v>
      </c>
      <c r="H184" s="37">
        <v>-1.8211250361055069</v>
      </c>
      <c r="I184" s="38">
        <v>1.5359983842309264</v>
      </c>
      <c r="J184" s="38">
        <v>11.250077576051616</v>
      </c>
      <c r="K184" s="38">
        <v>12.786075794528095</v>
      </c>
      <c r="L184" s="38">
        <v>-0.18811331846973522</v>
      </c>
      <c r="M184" s="37">
        <v>6.25E-2</v>
      </c>
      <c r="XFD184" s="36">
        <f t="shared" si="2"/>
        <v>280.87041453855721</v>
      </c>
    </row>
    <row r="185" spans="1:13 16384:16384" s="36" customFormat="1" ht="14.15" customHeight="1" x14ac:dyDescent="0.35">
      <c r="A185" s="36" t="s">
        <v>78</v>
      </c>
      <c r="B185" s="36" t="s">
        <v>79</v>
      </c>
      <c r="C185" s="36" t="s">
        <v>45</v>
      </c>
      <c r="D185" s="37">
        <v>121121.42100000002</v>
      </c>
      <c r="E185" s="37">
        <v>107493.05292501475</v>
      </c>
      <c r="F185" s="37">
        <v>1280269.3113669353</v>
      </c>
      <c r="G185" s="37">
        <v>1387534.3251509347</v>
      </c>
      <c r="H185" s="37">
        <v>-15689.124217770375</v>
      </c>
      <c r="I185" s="38">
        <v>0.88748176860486749</v>
      </c>
      <c r="J185" s="38">
        <v>10.570131202200271</v>
      </c>
      <c r="K185" s="38">
        <v>11.455730239087391</v>
      </c>
      <c r="L185" s="38">
        <v>-0.12953220073078875</v>
      </c>
      <c r="M185" s="37">
        <v>24978</v>
      </c>
      <c r="XFD185" s="36">
        <f t="shared" si="2"/>
        <v>2905729.7700361232</v>
      </c>
    </row>
    <row r="186" spans="1:13 16384:16384" s="36" customFormat="1" ht="14.15" customHeight="1" x14ac:dyDescent="0.35">
      <c r="A186" s="36" t="s">
        <v>96</v>
      </c>
      <c r="B186" s="36" t="s">
        <v>79</v>
      </c>
      <c r="C186" s="36" t="s">
        <v>142</v>
      </c>
      <c r="D186" s="37">
        <v>72569.316999999995</v>
      </c>
      <c r="E186" s="37">
        <v>90116.348938488198</v>
      </c>
      <c r="F186" s="37">
        <v>511754.66344229138</v>
      </c>
      <c r="G186" s="37">
        <v>601658.85314966249</v>
      </c>
      <c r="H186" s="37">
        <v>-10756.502196886351</v>
      </c>
      <c r="I186" s="38">
        <v>1.2417968456074653</v>
      </c>
      <c r="J186" s="38">
        <v>7.0519426749226728</v>
      </c>
      <c r="K186" s="38">
        <v>8.2908159814934255</v>
      </c>
      <c r="L186" s="38">
        <v>-0.1482238312493192</v>
      </c>
      <c r="M186" s="37">
        <v>4308.5</v>
      </c>
      <c r="XFD186" s="36">
        <f t="shared" si="2"/>
        <v>1269667.6166652264</v>
      </c>
    </row>
    <row r="187" spans="1:13 16384:16384" s="36" customFormat="1" ht="14.15" customHeight="1" x14ac:dyDescent="0.35">
      <c r="A187" s="36" t="s">
        <v>103</v>
      </c>
      <c r="B187" s="36" t="s">
        <v>79</v>
      </c>
      <c r="C187" s="36" t="s">
        <v>142</v>
      </c>
      <c r="D187" s="37">
        <v>29337.768</v>
      </c>
      <c r="E187" s="37">
        <v>26607.058615354294</v>
      </c>
      <c r="F187" s="37">
        <v>211608.30070323171</v>
      </c>
      <c r="G187" s="37">
        <v>238206.84175616733</v>
      </c>
      <c r="H187" s="37">
        <v>-3308.5524136649142</v>
      </c>
      <c r="I187" s="38">
        <v>0.90692170636001668</v>
      </c>
      <c r="J187" s="38">
        <v>7.2128288935692622</v>
      </c>
      <c r="K187" s="38">
        <v>8.1194602723754343</v>
      </c>
      <c r="L187" s="38">
        <v>-0.11277451010127676</v>
      </c>
      <c r="M187" s="37">
        <v>2136.9375</v>
      </c>
      <c r="XFD187" s="36">
        <f t="shared" si="2"/>
        <v>504604.48059745057</v>
      </c>
    </row>
    <row r="188" spans="1:13 16384:16384" s="36" customFormat="1" ht="14.15" customHeight="1" x14ac:dyDescent="0.35">
      <c r="A188" s="36" t="s">
        <v>100</v>
      </c>
      <c r="B188" s="36" t="s">
        <v>79</v>
      </c>
      <c r="C188" s="36" t="s">
        <v>183</v>
      </c>
      <c r="D188" s="37">
        <v>43774.66899999998</v>
      </c>
      <c r="E188" s="37">
        <v>41507.449800244998</v>
      </c>
      <c r="F188" s="37">
        <v>408445.68623530999</v>
      </c>
      <c r="G188" s="37">
        <v>449872.96867714741</v>
      </c>
      <c r="H188" s="37">
        <v>-4096.6940979158899</v>
      </c>
      <c r="I188" s="38">
        <v>0.94820705098295588</v>
      </c>
      <c r="J188" s="38">
        <v>9.3306401982230902</v>
      </c>
      <c r="K188" s="38">
        <v>10.277015885080653</v>
      </c>
      <c r="L188" s="38">
        <v>-9.3585952595458613E-2</v>
      </c>
      <c r="M188" s="37">
        <v>3075.25</v>
      </c>
      <c r="XFD188" s="36">
        <f t="shared" si="2"/>
        <v>942599.79189196811</v>
      </c>
    </row>
    <row r="189" spans="1:13 16384:16384" s="36" customFormat="1" ht="14.15" customHeight="1" x14ac:dyDescent="0.35">
      <c r="A189" s="36" t="s">
        <v>103</v>
      </c>
      <c r="B189" s="36" t="s">
        <v>79</v>
      </c>
      <c r="C189" s="36" t="s">
        <v>188</v>
      </c>
      <c r="D189" s="37">
        <v>38621.238999999994</v>
      </c>
      <c r="E189" s="37">
        <v>46562.48036846934</v>
      </c>
      <c r="F189" s="37">
        <v>373486.02048586833</v>
      </c>
      <c r="G189" s="37">
        <v>419956.46800671384</v>
      </c>
      <c r="H189" s="37">
        <v>-5336.3443497859334</v>
      </c>
      <c r="I189" s="38">
        <v>1.2056185035510991</v>
      </c>
      <c r="J189" s="38">
        <v>9.6704826193139066</v>
      </c>
      <c r="K189" s="38">
        <v>10.873718163384503</v>
      </c>
      <c r="L189" s="38">
        <v>-0.1381712365516273</v>
      </c>
      <c r="M189" s="37">
        <v>7768.3125</v>
      </c>
      <c r="XFD189" s="36">
        <f t="shared" si="2"/>
        <v>881079.78765931516</v>
      </c>
    </row>
    <row r="190" spans="1:13 16384:16384" s="36" customFormat="1" ht="14.15" customHeight="1" x14ac:dyDescent="0.35">
      <c r="A190" s="36" t="s">
        <v>96</v>
      </c>
      <c r="B190" s="36" t="s">
        <v>79</v>
      </c>
      <c r="C190" s="36" t="s">
        <v>188</v>
      </c>
      <c r="D190" s="37">
        <v>43.879000000000005</v>
      </c>
      <c r="E190" s="37">
        <v>189.92250656150233</v>
      </c>
      <c r="F190" s="37">
        <v>623.74750900268452</v>
      </c>
      <c r="G190" s="37">
        <v>813.66999483108452</v>
      </c>
      <c r="H190" s="37">
        <v>-16.196374987484823</v>
      </c>
      <c r="I190" s="38">
        <v>4.3283234932770185</v>
      </c>
      <c r="J190" s="38">
        <v>14.215171471607933</v>
      </c>
      <c r="K190" s="38">
        <v>18.543494492378688</v>
      </c>
      <c r="L190" s="38">
        <v>-0.36911449639884275</v>
      </c>
      <c r="M190" s="37">
        <v>4.25</v>
      </c>
      <c r="XFD190" s="36">
        <f t="shared" si="2"/>
        <v>1695.990510368651</v>
      </c>
    </row>
    <row r="191" spans="1:13 16384:16384" s="36" customFormat="1" ht="14.15" customHeight="1" x14ac:dyDescent="0.35">
      <c r="A191" s="36" t="s">
        <v>87</v>
      </c>
      <c r="B191" s="36" t="s">
        <v>79</v>
      </c>
      <c r="C191" s="36" t="s">
        <v>173</v>
      </c>
      <c r="D191" s="37">
        <v>51182.152000000002</v>
      </c>
      <c r="E191" s="37">
        <v>42009.814551922827</v>
      </c>
      <c r="F191" s="37">
        <v>536368.00932981051</v>
      </c>
      <c r="G191" s="37">
        <v>578333.80553943501</v>
      </c>
      <c r="H191" s="37">
        <v>-6168.6231991316836</v>
      </c>
      <c r="I191" s="38">
        <v>0.82079031284035942</v>
      </c>
      <c r="J191" s="38">
        <v>10.479590802079024</v>
      </c>
      <c r="K191" s="38">
        <v>11.299521081869223</v>
      </c>
      <c r="L191" s="38">
        <v>-0.12052293540005281</v>
      </c>
      <c r="M191" s="37">
        <v>22195.625</v>
      </c>
      <c r="XFD191" s="36">
        <f t="shared" si="2"/>
        <v>1223943.262601298</v>
      </c>
    </row>
    <row r="192" spans="1:13 16384:16384" s="36" customFormat="1" ht="14.15" customHeight="1" x14ac:dyDescent="0.35">
      <c r="A192" s="36" t="s">
        <v>85</v>
      </c>
      <c r="B192" s="36" t="s">
        <v>79</v>
      </c>
      <c r="C192" s="36" t="s">
        <v>86</v>
      </c>
      <c r="D192" s="37">
        <v>214435.753</v>
      </c>
      <c r="E192" s="37">
        <v>90567.132061121374</v>
      </c>
      <c r="F192" s="37">
        <v>2253040.7155739851</v>
      </c>
      <c r="G192" s="37">
        <v>2343432.2790370211</v>
      </c>
      <c r="H192" s="37">
        <v>-7237.7972587457207</v>
      </c>
      <c r="I192" s="38">
        <v>0.42235089435445672</v>
      </c>
      <c r="J192" s="38">
        <v>10.506833324450261</v>
      </c>
      <c r="K192" s="38">
        <v>10.928365471951038</v>
      </c>
      <c r="L192" s="38">
        <v>-3.375275418155535E-2</v>
      </c>
      <c r="M192" s="37">
        <v>44952.125</v>
      </c>
      <c r="XFD192" s="36">
        <f t="shared" si="2"/>
        <v>4939212.0312103182</v>
      </c>
    </row>
    <row r="193" spans="1:13 16384:16384" s="36" customFormat="1" ht="14.15" customHeight="1" x14ac:dyDescent="0.35">
      <c r="A193" s="36" t="s">
        <v>110</v>
      </c>
      <c r="B193" s="36" t="s">
        <v>79</v>
      </c>
      <c r="C193" s="36" t="s">
        <v>228</v>
      </c>
      <c r="D193" s="37">
        <v>11858.074999999999</v>
      </c>
      <c r="E193" s="37">
        <v>7644.8277192998685</v>
      </c>
      <c r="F193" s="37">
        <v>105117.06159427897</v>
      </c>
      <c r="G193" s="37">
        <v>112758.84562463424</v>
      </c>
      <c r="H193" s="37">
        <v>-1484.5313654982926</v>
      </c>
      <c r="I193" s="38">
        <v>0.64469382419152088</v>
      </c>
      <c r="J193" s="38">
        <v>8.8645974658010669</v>
      </c>
      <c r="K193" s="38">
        <v>9.5090346135130908</v>
      </c>
      <c r="L193" s="38">
        <v>-0.12519159859406293</v>
      </c>
      <c r="M193" s="37">
        <v>1088.9375</v>
      </c>
      <c r="XFD193" s="36">
        <f t="shared" si="2"/>
        <v>237002.10920701973</v>
      </c>
    </row>
    <row r="194" spans="1:13 16384:16384" s="36" customFormat="1" ht="14.15" customHeight="1" x14ac:dyDescent="0.35">
      <c r="A194" s="36" t="s">
        <v>82</v>
      </c>
      <c r="B194" s="36" t="s">
        <v>79</v>
      </c>
      <c r="C194" s="36" t="s">
        <v>83</v>
      </c>
      <c r="D194" s="37">
        <v>216679.83300000001</v>
      </c>
      <c r="E194" s="37">
        <v>117782.82543307795</v>
      </c>
      <c r="F194" s="37">
        <v>1597838.7090658895</v>
      </c>
      <c r="G194" s="37">
        <v>1715316.0368204936</v>
      </c>
      <c r="H194" s="37">
        <v>-13629.595731897763</v>
      </c>
      <c r="I194" s="38">
        <v>0.54358000835766718</v>
      </c>
      <c r="J194" s="38">
        <v>7.3741920830531997</v>
      </c>
      <c r="K194" s="38">
        <v>7.9163621878021919</v>
      </c>
      <c r="L194" s="38">
        <v>-6.2902004045285384E-2</v>
      </c>
      <c r="M194" s="37">
        <v>49986.0625</v>
      </c>
      <c r="XFD194" s="36">
        <f t="shared" si="2"/>
        <v>3683989.6423198385</v>
      </c>
    </row>
    <row r="195" spans="1:13 16384:16384" s="36" customFormat="1" ht="14.15" customHeight="1" x14ac:dyDescent="0.35">
      <c r="A195" s="36" t="s">
        <v>85</v>
      </c>
      <c r="B195" s="36" t="s">
        <v>79</v>
      </c>
      <c r="C195" s="36" t="s">
        <v>83</v>
      </c>
      <c r="D195" s="37">
        <v>112330.86399999999</v>
      </c>
      <c r="E195" s="37">
        <v>60202.082259014947</v>
      </c>
      <c r="F195" s="37">
        <v>805574.45905479789</v>
      </c>
      <c r="G195" s="37">
        <v>865670.05124644842</v>
      </c>
      <c r="H195" s="37">
        <v>-6840.2064245438532</v>
      </c>
      <c r="I195" s="38">
        <v>0.53593536197687353</v>
      </c>
      <c r="J195" s="38">
        <v>7.171443629729386</v>
      </c>
      <c r="K195" s="38">
        <v>7.7064309880715287</v>
      </c>
      <c r="L195" s="38">
        <v>-6.0893383892639284E-2</v>
      </c>
      <c r="M195" s="37">
        <v>26596.75</v>
      </c>
      <c r="XFD195" s="36">
        <f t="shared" ref="XFD195:XFD253" si="3">SUM(D195:XFC195)</f>
        <v>1863549.3530523134</v>
      </c>
    </row>
    <row r="196" spans="1:13 16384:16384" s="36" customFormat="1" ht="14.15" customHeight="1" x14ac:dyDescent="0.35">
      <c r="A196" s="36" t="s">
        <v>94</v>
      </c>
      <c r="B196" s="36" t="s">
        <v>79</v>
      </c>
      <c r="C196" s="36" t="s">
        <v>201</v>
      </c>
      <c r="D196" s="37">
        <v>31442.982999999993</v>
      </c>
      <c r="E196" s="37">
        <v>26482.103004006651</v>
      </c>
      <c r="F196" s="37">
        <v>640803.87427518237</v>
      </c>
      <c r="G196" s="37">
        <v>667225.73940685601</v>
      </c>
      <c r="H196" s="37">
        <v>-499.09695069092396</v>
      </c>
      <c r="I196" s="38">
        <v>0.84222616550111218</v>
      </c>
      <c r="J196" s="38">
        <v>20.379868992556542</v>
      </c>
      <c r="K196" s="38">
        <v>21.220179376964843</v>
      </c>
      <c r="L196" s="38">
        <v>-1.5873078921644426E-2</v>
      </c>
      <c r="M196" s="37">
        <v>8141.25</v>
      </c>
      <c r="XFD196" s="36">
        <f t="shared" si="3"/>
        <v>1373639.2791368102</v>
      </c>
    </row>
    <row r="197" spans="1:13 16384:16384" s="36" customFormat="1" ht="14.15" customHeight="1" x14ac:dyDescent="0.35">
      <c r="A197" s="36" t="s">
        <v>98</v>
      </c>
      <c r="B197" s="36" t="s">
        <v>79</v>
      </c>
      <c r="C197" s="36" t="s">
        <v>201</v>
      </c>
      <c r="D197" s="37">
        <v>6114.6679999999997</v>
      </c>
      <c r="E197" s="37">
        <v>7019.4116468714019</v>
      </c>
      <c r="F197" s="37">
        <v>66409.268101105263</v>
      </c>
      <c r="G197" s="37">
        <v>73397.56093331</v>
      </c>
      <c r="H197" s="37">
        <v>-732.81127748389554</v>
      </c>
      <c r="I197" s="38">
        <v>1.1479628406434172</v>
      </c>
      <c r="J197" s="38">
        <v>10.860649850671413</v>
      </c>
      <c r="K197" s="38">
        <v>12.003523483745971</v>
      </c>
      <c r="L197" s="38">
        <v>-0.11984481863674293</v>
      </c>
      <c r="M197" s="37">
        <v>1859</v>
      </c>
      <c r="XFD197" s="36">
        <f t="shared" si="3"/>
        <v>154090.98969515925</v>
      </c>
    </row>
    <row r="198" spans="1:13 16384:16384" s="36" customFormat="1" ht="14.15" customHeight="1" x14ac:dyDescent="0.35">
      <c r="A198" s="36" t="s">
        <v>87</v>
      </c>
      <c r="B198" s="36" t="s">
        <v>79</v>
      </c>
      <c r="C198" s="36" t="s">
        <v>201</v>
      </c>
      <c r="D198" s="37">
        <v>5055.4009999999998</v>
      </c>
      <c r="E198" s="37">
        <v>4061.0396957546459</v>
      </c>
      <c r="F198" s="37">
        <v>61127.835978448333</v>
      </c>
      <c r="G198" s="37">
        <v>65177.812663584882</v>
      </c>
      <c r="H198" s="37">
        <v>497.85117943293835</v>
      </c>
      <c r="I198" s="38">
        <v>0.80330713542894938</v>
      </c>
      <c r="J198" s="38">
        <v>12.091589960608136</v>
      </c>
      <c r="K198" s="38">
        <v>12.892708741321387</v>
      </c>
      <c r="L198" s="38">
        <v>9.847906811604823E-2</v>
      </c>
      <c r="M198" s="37">
        <v>916.4375</v>
      </c>
      <c r="XFD198" s="36">
        <f t="shared" si="3"/>
        <v>136862.26410212627</v>
      </c>
    </row>
    <row r="199" spans="1:13 16384:16384" s="36" customFormat="1" ht="14.15" customHeight="1" x14ac:dyDescent="0.35">
      <c r="A199" s="36" t="s">
        <v>94</v>
      </c>
      <c r="B199" s="36" t="s">
        <v>79</v>
      </c>
      <c r="C199" s="36" t="s">
        <v>165</v>
      </c>
      <c r="D199" s="37">
        <v>57071.044999999998</v>
      </c>
      <c r="E199" s="37">
        <v>18391.526482993653</v>
      </c>
      <c r="F199" s="37">
        <v>581064.36192637659</v>
      </c>
      <c r="G199" s="37">
        <v>599398.2759935254</v>
      </c>
      <c r="H199" s="37">
        <v>-533.76055582170363</v>
      </c>
      <c r="I199" s="38">
        <v>0.32225669747231112</v>
      </c>
      <c r="J199" s="38">
        <v>10.181421453319746</v>
      </c>
      <c r="K199" s="38">
        <v>10.50266866488121</v>
      </c>
      <c r="L199" s="38">
        <v>-9.3525632099728268E-3</v>
      </c>
      <c r="M199" s="37">
        <v>4761.6875</v>
      </c>
      <c r="XFD199" s="36">
        <f t="shared" si="3"/>
        <v>1260174.1333413264</v>
      </c>
    </row>
    <row r="200" spans="1:13 16384:16384" s="36" customFormat="1" ht="14.15" customHeight="1" x14ac:dyDescent="0.35">
      <c r="A200" s="36" t="s">
        <v>84</v>
      </c>
      <c r="B200" s="36" t="s">
        <v>79</v>
      </c>
      <c r="C200" s="36" t="s">
        <v>114</v>
      </c>
      <c r="D200" s="37">
        <v>109731.08899999998</v>
      </c>
      <c r="E200" s="37">
        <v>86799.255309579137</v>
      </c>
      <c r="F200" s="37">
        <v>1087086.1204473481</v>
      </c>
      <c r="G200" s="37">
        <v>1173697.2907020273</v>
      </c>
      <c r="H200" s="37">
        <v>-7810.4593411218593</v>
      </c>
      <c r="I200" s="38">
        <v>0.79101789748554441</v>
      </c>
      <c r="J200" s="38">
        <v>9.906819756863511</v>
      </c>
      <c r="K200" s="38">
        <v>10.696123599958327</v>
      </c>
      <c r="L200" s="38">
        <v>-7.1178181245625485E-2</v>
      </c>
      <c r="M200" s="37">
        <v>15431.3125</v>
      </c>
      <c r="XFD200" s="36">
        <f t="shared" si="3"/>
        <v>2464955.9314009063</v>
      </c>
    </row>
    <row r="201" spans="1:13 16384:16384" s="36" customFormat="1" ht="14.15" customHeight="1" x14ac:dyDescent="0.35">
      <c r="A201" s="36" t="s">
        <v>94</v>
      </c>
      <c r="B201" s="36" t="s">
        <v>79</v>
      </c>
      <c r="C201" s="36" t="s">
        <v>114</v>
      </c>
      <c r="D201" s="37">
        <v>27134.884999999998</v>
      </c>
      <c r="E201" s="37">
        <v>31310.646717578849</v>
      </c>
      <c r="F201" s="37">
        <v>244516.74073322827</v>
      </c>
      <c r="G201" s="37">
        <v>275731.72519036551</v>
      </c>
      <c r="H201" s="37">
        <v>-2782.8007044986889</v>
      </c>
      <c r="I201" s="38">
        <v>1.1538890515872409</v>
      </c>
      <c r="J201" s="38">
        <v>9.0111581727075052</v>
      </c>
      <c r="K201" s="38">
        <v>10.161521789768614</v>
      </c>
      <c r="L201" s="38">
        <v>-0.102554357775929</v>
      </c>
      <c r="M201" s="37">
        <v>2514.5</v>
      </c>
      <c r="XFD201" s="36">
        <f t="shared" si="3"/>
        <v>578445.92095133045</v>
      </c>
    </row>
    <row r="202" spans="1:13 16384:16384" s="36" customFormat="1" ht="14.15" customHeight="1" x14ac:dyDescent="0.35">
      <c r="A202" s="36" t="s">
        <v>84</v>
      </c>
      <c r="B202" s="36" t="s">
        <v>79</v>
      </c>
      <c r="C202" s="36" t="s">
        <v>152</v>
      </c>
      <c r="D202" s="37">
        <v>66199.165000000008</v>
      </c>
      <c r="E202" s="37">
        <v>58250.518471534975</v>
      </c>
      <c r="F202" s="37">
        <v>1596306.9803642263</v>
      </c>
      <c r="G202" s="37">
        <v>1654469.1536693904</v>
      </c>
      <c r="H202" s="37">
        <v>2380.0194219776827</v>
      </c>
      <c r="I202" s="38">
        <v>0.87992829624867575</v>
      </c>
      <c r="J202" s="38">
        <v>24.11370264812594</v>
      </c>
      <c r="K202" s="38">
        <v>24.992296408412255</v>
      </c>
      <c r="L202" s="38">
        <v>3.5952408493032842E-2</v>
      </c>
      <c r="M202" s="37">
        <v>11784.375</v>
      </c>
      <c r="XFD202" s="36">
        <f t="shared" si="3"/>
        <v>3389440.2338068904</v>
      </c>
    </row>
    <row r="203" spans="1:13 16384:16384" s="36" customFormat="1" ht="14.15" customHeight="1" x14ac:dyDescent="0.35">
      <c r="A203" s="36" t="s">
        <v>98</v>
      </c>
      <c r="B203" s="36" t="s">
        <v>79</v>
      </c>
      <c r="C203" s="36" t="s">
        <v>152</v>
      </c>
      <c r="D203" s="37">
        <v>53598.739000000001</v>
      </c>
      <c r="E203" s="37">
        <v>44624.869413716668</v>
      </c>
      <c r="F203" s="37">
        <v>1408710.2509217032</v>
      </c>
      <c r="G203" s="37">
        <v>1453057.2461645841</v>
      </c>
      <c r="H203" s="37">
        <v>5704.0366690788724</v>
      </c>
      <c r="I203" s="38">
        <v>0.83257312105265513</v>
      </c>
      <c r="J203" s="38">
        <v>26.282525992294392</v>
      </c>
      <c r="K203" s="38">
        <v>27.109914771774463</v>
      </c>
      <c r="L203" s="38">
        <v>0.1064210982478314</v>
      </c>
      <c r="M203" s="37">
        <v>8707.0625</v>
      </c>
      <c r="XFD203" s="36">
        <f t="shared" si="3"/>
        <v>2974456.5361040658</v>
      </c>
    </row>
    <row r="204" spans="1:13 16384:16384" s="36" customFormat="1" ht="14.15" customHeight="1" x14ac:dyDescent="0.35">
      <c r="A204" s="36" t="s">
        <v>94</v>
      </c>
      <c r="B204" s="36" t="s">
        <v>79</v>
      </c>
      <c r="C204" s="36" t="s">
        <v>152</v>
      </c>
      <c r="D204" s="37">
        <v>11.659000000000001</v>
      </c>
      <c r="E204" s="37">
        <v>2.4290000265464151</v>
      </c>
      <c r="F204" s="37">
        <v>188.37250375747675</v>
      </c>
      <c r="G204" s="37">
        <v>190.80150169134092</v>
      </c>
      <c r="H204" s="37">
        <v>6.3235250269062711</v>
      </c>
      <c r="I204" s="38">
        <v>0.20833690938729008</v>
      </c>
      <c r="J204" s="38">
        <v>16.156831954496674</v>
      </c>
      <c r="K204" s="38">
        <v>16.36516868439325</v>
      </c>
      <c r="L204" s="38">
        <v>0.54237284732020508</v>
      </c>
      <c r="M204" s="37">
        <v>0</v>
      </c>
      <c r="XFD204" s="36">
        <f t="shared" si="3"/>
        <v>432.8582408978678</v>
      </c>
    </row>
    <row r="205" spans="1:13 16384:16384" s="36" customFormat="1" ht="14.15" customHeight="1" x14ac:dyDescent="0.35">
      <c r="A205" s="36" t="s">
        <v>85</v>
      </c>
      <c r="B205" s="36" t="s">
        <v>79</v>
      </c>
      <c r="C205" s="36" t="s">
        <v>133</v>
      </c>
      <c r="D205" s="37">
        <v>80590.612999999983</v>
      </c>
      <c r="E205" s="37">
        <v>71230.630333356094</v>
      </c>
      <c r="F205" s="37">
        <v>642966.81725528871</v>
      </c>
      <c r="G205" s="37">
        <v>712632.58913553902</v>
      </c>
      <c r="H205" s="37">
        <v>-8122.1872367143696</v>
      </c>
      <c r="I205" s="38">
        <v>0.88385765639176994</v>
      </c>
      <c r="J205" s="38">
        <v>7.9781849687045918</v>
      </c>
      <c r="K205" s="38">
        <v>8.8426252463861914</v>
      </c>
      <c r="L205" s="38">
        <v>-0.10078329143264329</v>
      </c>
      <c r="M205" s="37">
        <v>13308.3125</v>
      </c>
      <c r="XFD205" s="36">
        <f t="shared" si="3"/>
        <v>1512624.3788720495</v>
      </c>
    </row>
    <row r="206" spans="1:13 16384:16384" s="36" customFormat="1" ht="14.15" customHeight="1" x14ac:dyDescent="0.35">
      <c r="A206" s="36" t="s">
        <v>82</v>
      </c>
      <c r="B206" s="36" t="s">
        <v>79</v>
      </c>
      <c r="C206" s="36" t="s">
        <v>133</v>
      </c>
      <c r="D206" s="37">
        <v>1464.268</v>
      </c>
      <c r="E206" s="37">
        <v>1918.8090987006262</v>
      </c>
      <c r="F206" s="37">
        <v>15222.800213932976</v>
      </c>
      <c r="G206" s="37">
        <v>17122.365165233598</v>
      </c>
      <c r="H206" s="37">
        <v>-182.01030202256493</v>
      </c>
      <c r="I206" s="38">
        <v>1.3104220666576243</v>
      </c>
      <c r="J206" s="38">
        <v>10.396184451161247</v>
      </c>
      <c r="K206" s="38">
        <v>11.693464014260776</v>
      </c>
      <c r="L206" s="38">
        <v>-0.12430122219604944</v>
      </c>
      <c r="M206" s="37">
        <v>181.8125</v>
      </c>
      <c r="XFD206" s="36">
        <f t="shared" si="3"/>
        <v>35751.32044515451</v>
      </c>
    </row>
    <row r="207" spans="1:13 16384:16384" s="36" customFormat="1" ht="14.15" customHeight="1" x14ac:dyDescent="0.35">
      <c r="A207" s="36" t="s">
        <v>100</v>
      </c>
      <c r="B207" s="36" t="s">
        <v>79</v>
      </c>
      <c r="C207" s="36" t="s">
        <v>147</v>
      </c>
      <c r="D207" s="37">
        <v>69780.59</v>
      </c>
      <c r="E207" s="37">
        <v>56908.722305574411</v>
      </c>
      <c r="F207" s="37">
        <v>692598.86777634476</v>
      </c>
      <c r="G207" s="37">
        <v>749248.54496435728</v>
      </c>
      <c r="H207" s="37">
        <v>-5141.0774761194762</v>
      </c>
      <c r="I207" s="38">
        <v>0.81553799280823525</v>
      </c>
      <c r="J207" s="38">
        <v>9.9253799341098254</v>
      </c>
      <c r="K207" s="38">
        <v>10.737205646503668</v>
      </c>
      <c r="L207" s="38">
        <v>-7.3674892633029856E-2</v>
      </c>
      <c r="M207" s="37">
        <v>5265.0625</v>
      </c>
      <c r="XFD207" s="36">
        <f t="shared" si="3"/>
        <v>1568682.114518838</v>
      </c>
    </row>
    <row r="208" spans="1:13 16384:16384" s="36" customFormat="1" ht="14.15" customHeight="1" x14ac:dyDescent="0.35">
      <c r="A208" s="36" t="s">
        <v>84</v>
      </c>
      <c r="B208" s="36" t="s">
        <v>79</v>
      </c>
      <c r="C208" s="36" t="s">
        <v>147</v>
      </c>
      <c r="D208" s="37">
        <v>32490.328999999998</v>
      </c>
      <c r="E208" s="37">
        <v>18021.675119145752</v>
      </c>
      <c r="F208" s="37">
        <v>360698.39350891102</v>
      </c>
      <c r="G208" s="37">
        <v>378703.20490080107</v>
      </c>
      <c r="H208" s="37">
        <v>-2201.0992492807541</v>
      </c>
      <c r="I208" s="38">
        <v>0.55467813573527536</v>
      </c>
      <c r="J208" s="38">
        <v>11.1017156369488</v>
      </c>
      <c r="K208" s="38">
        <v>11.655874734318667</v>
      </c>
      <c r="L208" s="38">
        <v>-6.7746289958490552E-2</v>
      </c>
      <c r="M208" s="37">
        <v>2347.25</v>
      </c>
      <c r="XFD208" s="36">
        <f t="shared" si="3"/>
        <v>790082.99780179397</v>
      </c>
    </row>
    <row r="209" spans="1:13 16384:16384" s="36" customFormat="1" ht="14.15" customHeight="1" x14ac:dyDescent="0.35">
      <c r="A209" s="36" t="s">
        <v>87</v>
      </c>
      <c r="B209" s="36" t="s">
        <v>79</v>
      </c>
      <c r="C209" s="36" t="s">
        <v>217</v>
      </c>
      <c r="D209" s="37">
        <v>19313.394</v>
      </c>
      <c r="E209" s="37">
        <v>22629.264643761304</v>
      </c>
      <c r="F209" s="37">
        <v>211495.4824102066</v>
      </c>
      <c r="G209" s="37">
        <v>234110.11549468312</v>
      </c>
      <c r="H209" s="37">
        <v>-2958.0364008941629</v>
      </c>
      <c r="I209" s="38">
        <v>1.1716876196778931</v>
      </c>
      <c r="J209" s="38">
        <v>10.950715467732218</v>
      </c>
      <c r="K209" s="38">
        <v>12.121645501286988</v>
      </c>
      <c r="L209" s="38">
        <v>-0.1531598434171727</v>
      </c>
      <c r="M209" s="37">
        <v>7603.9375</v>
      </c>
      <c r="XFD209" s="36">
        <f t="shared" si="3"/>
        <v>492218.24853650219</v>
      </c>
    </row>
    <row r="210" spans="1:13 16384:16384" s="36" customFormat="1" ht="14.15" customHeight="1" x14ac:dyDescent="0.35">
      <c r="A210" s="36" t="s">
        <v>103</v>
      </c>
      <c r="B210" s="36" t="s">
        <v>79</v>
      </c>
      <c r="C210" s="36" t="s">
        <v>109</v>
      </c>
      <c r="D210" s="37">
        <v>118377.44</v>
      </c>
      <c r="E210" s="37">
        <v>200061.96026811618</v>
      </c>
      <c r="F210" s="37">
        <v>1168282.4761707513</v>
      </c>
      <c r="G210" s="37">
        <v>1367776.1285130053</v>
      </c>
      <c r="H210" s="37">
        <v>-14418.456228837056</v>
      </c>
      <c r="I210" s="38">
        <v>1.6900345223559166</v>
      </c>
      <c r="J210" s="38">
        <v>9.8691311129109671</v>
      </c>
      <c r="K210" s="38">
        <v>11.554364822494939</v>
      </c>
      <c r="L210" s="38">
        <v>-0.12180070990584908</v>
      </c>
      <c r="M210" s="37">
        <v>26509.1875</v>
      </c>
      <c r="XFD210" s="36">
        <f t="shared" si="3"/>
        <v>2866611.7279527835</v>
      </c>
    </row>
    <row r="211" spans="1:13 16384:16384" s="36" customFormat="1" ht="14.15" customHeight="1" x14ac:dyDescent="0.35">
      <c r="A211" s="36" t="s">
        <v>110</v>
      </c>
      <c r="B211" s="36" t="s">
        <v>79</v>
      </c>
      <c r="C211" s="36" t="s">
        <v>109</v>
      </c>
      <c r="D211" s="37">
        <v>228.35400000000001</v>
      </c>
      <c r="E211" s="37">
        <v>161.04675541818079</v>
      </c>
      <c r="F211" s="37">
        <v>1902.622485518451</v>
      </c>
      <c r="G211" s="37">
        <v>2063.6692665219211</v>
      </c>
      <c r="H211" s="37">
        <v>-18.975250255782139</v>
      </c>
      <c r="I211" s="38">
        <v>0.70525042442077124</v>
      </c>
      <c r="J211" s="38">
        <v>8.3318990931555863</v>
      </c>
      <c r="K211" s="38">
        <v>9.0371496296185789</v>
      </c>
      <c r="L211" s="38">
        <v>-8.3095764715232223E-2</v>
      </c>
      <c r="M211" s="37">
        <v>51.5</v>
      </c>
      <c r="XFD211" s="36">
        <f t="shared" si="3"/>
        <v>4406.2084605852506</v>
      </c>
    </row>
    <row r="212" spans="1:13 16384:16384" s="36" customFormat="1" ht="14.15" customHeight="1" x14ac:dyDescent="0.35">
      <c r="A212" s="36" t="s">
        <v>103</v>
      </c>
      <c r="B212" s="36" t="s">
        <v>79</v>
      </c>
      <c r="C212" s="36" t="s">
        <v>200</v>
      </c>
      <c r="D212" s="37">
        <v>32797.667999999998</v>
      </c>
      <c r="E212" s="37">
        <v>45151.078330323486</v>
      </c>
      <c r="F212" s="37">
        <v>262085.15394110419</v>
      </c>
      <c r="G212" s="37">
        <v>307191.2506288797</v>
      </c>
      <c r="H212" s="37">
        <v>-4723.2123850838689</v>
      </c>
      <c r="I212" s="38">
        <v>1.3766551429913703</v>
      </c>
      <c r="J212" s="38">
        <v>7.9909691732078088</v>
      </c>
      <c r="K212" s="38">
        <v>9.3662528271485552</v>
      </c>
      <c r="L212" s="38">
        <v>-0.14401061639760088</v>
      </c>
      <c r="M212" s="37">
        <v>8041.625</v>
      </c>
      <c r="XFD212" s="36">
        <f t="shared" si="3"/>
        <v>650562.15338175045</v>
      </c>
    </row>
    <row r="213" spans="1:13 16384:16384" s="36" customFormat="1" ht="14.15" customHeight="1" x14ac:dyDescent="0.35">
      <c r="A213" s="36" t="s">
        <v>103</v>
      </c>
      <c r="B213" s="36" t="s">
        <v>79</v>
      </c>
      <c r="C213" s="36" t="s">
        <v>130</v>
      </c>
      <c r="D213" s="37">
        <v>82628.60500000001</v>
      </c>
      <c r="E213" s="37">
        <v>104599.23475677377</v>
      </c>
      <c r="F213" s="37">
        <v>697489.02189429884</v>
      </c>
      <c r="G213" s="37">
        <v>800414.97112274007</v>
      </c>
      <c r="H213" s="37">
        <v>-11017.550890372371</v>
      </c>
      <c r="I213" s="38">
        <v>1.2658961718738173</v>
      </c>
      <c r="J213" s="38">
        <v>8.4412537509776282</v>
      </c>
      <c r="K213" s="38">
        <v>9.6868992417666977</v>
      </c>
      <c r="L213" s="38">
        <v>-0.13333821732041065</v>
      </c>
      <c r="M213" s="37">
        <v>21128.0625</v>
      </c>
      <c r="XFD213" s="36">
        <f t="shared" si="3"/>
        <v>1695261.6050943874</v>
      </c>
    </row>
    <row r="214" spans="1:13 16384:16384" s="36" customFormat="1" ht="14.15" customHeight="1" x14ac:dyDescent="0.35">
      <c r="A214" s="36" t="s">
        <v>82</v>
      </c>
      <c r="B214" s="36" t="s">
        <v>79</v>
      </c>
      <c r="C214" s="36" t="s">
        <v>130</v>
      </c>
      <c r="D214" s="37">
        <v>3498.4939999999997</v>
      </c>
      <c r="E214" s="37">
        <v>4624.2117148639572</v>
      </c>
      <c r="F214" s="37">
        <v>32178.661887810846</v>
      </c>
      <c r="G214" s="37">
        <v>36745.435025933664</v>
      </c>
      <c r="H214" s="37">
        <v>-494.2105244299799</v>
      </c>
      <c r="I214" s="38">
        <v>1.3217720867504583</v>
      </c>
      <c r="J214" s="38">
        <v>9.1978611047527448</v>
      </c>
      <c r="K214" s="38">
        <v>10.503215105109131</v>
      </c>
      <c r="L214" s="38">
        <v>-0.14126379077110893</v>
      </c>
      <c r="M214" s="37">
        <v>993.6875</v>
      </c>
      <c r="XFD214" s="36">
        <f t="shared" si="3"/>
        <v>77567.161188684331</v>
      </c>
    </row>
    <row r="215" spans="1:13 16384:16384" s="36" customFormat="1" ht="14.15" customHeight="1" x14ac:dyDescent="0.35">
      <c r="A215" s="36" t="s">
        <v>85</v>
      </c>
      <c r="B215" s="36" t="s">
        <v>79</v>
      </c>
      <c r="C215" s="36" t="s">
        <v>69</v>
      </c>
      <c r="D215" s="37">
        <v>56250.131999999991</v>
      </c>
      <c r="E215" s="37">
        <v>48341.835999309056</v>
      </c>
      <c r="F215" s="37">
        <v>809353.09153173817</v>
      </c>
      <c r="G215" s="37">
        <v>857474.95036958426</v>
      </c>
      <c r="H215" s="37">
        <v>-1701.2318766710548</v>
      </c>
      <c r="I215" s="38">
        <v>0.8594084010204468</v>
      </c>
      <c r="J215" s="38">
        <v>14.38846564007598</v>
      </c>
      <c r="K215" s="38">
        <v>15.24396334518085</v>
      </c>
      <c r="L215" s="38">
        <v>-3.0244051279222868E-2</v>
      </c>
      <c r="M215" s="37">
        <v>5645.9375</v>
      </c>
      <c r="XFD215" s="36">
        <f t="shared" si="3"/>
        <v>1775395.1771172953</v>
      </c>
    </row>
    <row r="216" spans="1:13 16384:16384" s="36" customFormat="1" ht="14.15" customHeight="1" x14ac:dyDescent="0.35">
      <c r="A216" s="36" t="s">
        <v>78</v>
      </c>
      <c r="B216" s="36" t="s">
        <v>79</v>
      </c>
      <c r="C216" s="36" t="s">
        <v>80</v>
      </c>
      <c r="D216" s="37">
        <v>282767.58500000014</v>
      </c>
      <c r="E216" s="37">
        <v>286750.87390422862</v>
      </c>
      <c r="F216" s="37">
        <v>3347788.8812696515</v>
      </c>
      <c r="G216" s="37">
        <v>3634406.1996460608</v>
      </c>
      <c r="H216" s="37">
        <v>-37189.811959093451</v>
      </c>
      <c r="I216" s="38">
        <v>1.0140867946523238</v>
      </c>
      <c r="J216" s="38">
        <v>11.839365821473667</v>
      </c>
      <c r="K216" s="38">
        <v>12.852980300574618</v>
      </c>
      <c r="L216" s="38">
        <v>-0.13152077512382981</v>
      </c>
      <c r="M216" s="37">
        <v>59938.8125</v>
      </c>
      <c r="XFD216" s="36">
        <f t="shared" si="3"/>
        <v>7574488.1152729895</v>
      </c>
    </row>
    <row r="217" spans="1:13 16384:16384" s="36" customFormat="1" ht="14.15" customHeight="1" x14ac:dyDescent="0.35">
      <c r="A217" s="36" t="s">
        <v>110</v>
      </c>
      <c r="B217" s="36" t="s">
        <v>79</v>
      </c>
      <c r="C217" s="36" t="s">
        <v>80</v>
      </c>
      <c r="D217" s="37">
        <v>376.25299999999993</v>
      </c>
      <c r="E217" s="37">
        <v>438.9872611034657</v>
      </c>
      <c r="F217" s="37">
        <v>5549.887056052683</v>
      </c>
      <c r="G217" s="37">
        <v>5988.8744020462036</v>
      </c>
      <c r="H217" s="37">
        <v>-60.051399756921363</v>
      </c>
      <c r="I217" s="38">
        <v>1.1667342482411192</v>
      </c>
      <c r="J217" s="38">
        <v>14.75041277027076</v>
      </c>
      <c r="K217" s="38">
        <v>15.917147244131488</v>
      </c>
      <c r="L217" s="38">
        <v>-0.15960377659957894</v>
      </c>
      <c r="M217" s="37">
        <v>137.1875</v>
      </c>
      <c r="XFD217" s="36">
        <f t="shared" si="3"/>
        <v>12462.812509931475</v>
      </c>
    </row>
    <row r="218" spans="1:13 16384:16384" s="36" customFormat="1" ht="14.15" customHeight="1" x14ac:dyDescent="0.35">
      <c r="A218" s="36" t="s">
        <v>94</v>
      </c>
      <c r="B218" s="36" t="s">
        <v>79</v>
      </c>
      <c r="C218" s="36" t="s">
        <v>97</v>
      </c>
      <c r="D218" s="37">
        <v>173150.46799999996</v>
      </c>
      <c r="E218" s="37">
        <v>30557.233771423722</v>
      </c>
      <c r="F218" s="37">
        <v>1953781.9547351103</v>
      </c>
      <c r="G218" s="37">
        <v>1983886.4666335257</v>
      </c>
      <c r="H218" s="37">
        <v>31696.531823173602</v>
      </c>
      <c r="I218" s="38">
        <v>0.17647791614068134</v>
      </c>
      <c r="J218" s="38">
        <v>11.283723210815177</v>
      </c>
      <c r="K218" s="38">
        <v>11.457586511597105</v>
      </c>
      <c r="L218" s="38">
        <v>0.1830577311704038</v>
      </c>
      <c r="M218" s="37">
        <v>21275.5625</v>
      </c>
      <c r="XFD218" s="36">
        <f t="shared" si="3"/>
        <v>4194371.318308603</v>
      </c>
    </row>
    <row r="219" spans="1:13 16384:16384" s="36" customFormat="1" ht="14.15" customHeight="1" x14ac:dyDescent="0.35">
      <c r="A219" s="36" t="s">
        <v>82</v>
      </c>
      <c r="B219" s="36" t="s">
        <v>79</v>
      </c>
      <c r="C219" s="36" t="s">
        <v>97</v>
      </c>
      <c r="D219" s="37">
        <v>135672.84700000001</v>
      </c>
      <c r="E219" s="37">
        <v>30224.27818241046</v>
      </c>
      <c r="F219" s="37">
        <v>2331415.6662849355</v>
      </c>
      <c r="G219" s="37">
        <v>2361504.7961501083</v>
      </c>
      <c r="H219" s="37">
        <v>110382.69359096118</v>
      </c>
      <c r="I219" s="38">
        <v>0.22277322876854244</v>
      </c>
      <c r="J219" s="38">
        <v>17.18409923457223</v>
      </c>
      <c r="K219" s="38">
        <v>17.405876329477394</v>
      </c>
      <c r="L219" s="38">
        <v>0.81359458455943778</v>
      </c>
      <c r="M219" s="37">
        <v>64858.25</v>
      </c>
      <c r="XFD219" s="36">
        <f t="shared" si="3"/>
        <v>5034094.1575517934</v>
      </c>
    </row>
    <row r="220" spans="1:13 16384:16384" s="36" customFormat="1" ht="14.15" customHeight="1" x14ac:dyDescent="0.35">
      <c r="A220" s="36" t="s">
        <v>85</v>
      </c>
      <c r="B220" s="36" t="s">
        <v>79</v>
      </c>
      <c r="C220" s="36" t="s">
        <v>97</v>
      </c>
      <c r="D220" s="37">
        <v>73905.005000000005</v>
      </c>
      <c r="E220" s="37">
        <v>22421.474393397635</v>
      </c>
      <c r="F220" s="37">
        <v>1132081.6445919457</v>
      </c>
      <c r="G220" s="37">
        <v>1154314.9398988145</v>
      </c>
      <c r="H220" s="37">
        <v>36692.813058555388</v>
      </c>
      <c r="I220" s="38">
        <v>0.30338235405569125</v>
      </c>
      <c r="J220" s="38">
        <v>15.318064650586866</v>
      </c>
      <c r="K220" s="38">
        <v>15.618900775377993</v>
      </c>
      <c r="L220" s="38">
        <v>0.49648617246633547</v>
      </c>
      <c r="M220" s="37">
        <v>21173.9375</v>
      </c>
      <c r="XFD220" s="36">
        <f t="shared" si="3"/>
        <v>2440621.5512766656</v>
      </c>
    </row>
    <row r="221" spans="1:13 16384:16384" s="36" customFormat="1" ht="14.15" customHeight="1" x14ac:dyDescent="0.35">
      <c r="A221" s="36" t="s">
        <v>78</v>
      </c>
      <c r="B221" s="36" t="s">
        <v>79</v>
      </c>
      <c r="C221" s="36" t="s">
        <v>222</v>
      </c>
      <c r="D221" s="37">
        <v>14740.997999999998</v>
      </c>
      <c r="E221" s="37">
        <v>13671.426356642418</v>
      </c>
      <c r="F221" s="37">
        <v>164639.2731102659</v>
      </c>
      <c r="G221" s="37">
        <v>178282.18536082859</v>
      </c>
      <c r="H221" s="37">
        <v>-2052.5015761788231</v>
      </c>
      <c r="I221" s="38">
        <v>0.92744238596616191</v>
      </c>
      <c r="J221" s="38">
        <v>11.168800993682105</v>
      </c>
      <c r="K221" s="38">
        <v>12.094309039376345</v>
      </c>
      <c r="L221" s="38">
        <v>-0.13923762666400358</v>
      </c>
      <c r="M221" s="37">
        <v>1632.4375</v>
      </c>
      <c r="XFD221" s="36">
        <f t="shared" si="3"/>
        <v>370937.87006635044</v>
      </c>
    </row>
    <row r="222" spans="1:13 16384:16384" s="36" customFormat="1" ht="14.15" customHeight="1" x14ac:dyDescent="0.35">
      <c r="A222" s="36" t="s">
        <v>94</v>
      </c>
      <c r="B222" s="36" t="s">
        <v>79</v>
      </c>
      <c r="C222" s="36" t="s">
        <v>95</v>
      </c>
      <c r="D222" s="37">
        <v>177718.40700000001</v>
      </c>
      <c r="E222" s="37">
        <v>81499.514892356965</v>
      </c>
      <c r="F222" s="37">
        <v>1783959.3246476143</v>
      </c>
      <c r="G222" s="37">
        <v>1864695.331835201</v>
      </c>
      <c r="H222" s="37">
        <v>-7639.0443482228393</v>
      </c>
      <c r="I222" s="38">
        <v>0.45858792157841571</v>
      </c>
      <c r="J222" s="38">
        <v>10.038123539153792</v>
      </c>
      <c r="K222" s="38">
        <v>10.492415295142731</v>
      </c>
      <c r="L222" s="38">
        <v>-4.2983979415384017E-2</v>
      </c>
      <c r="M222" s="37">
        <v>35227</v>
      </c>
      <c r="XFD222" s="36">
        <f t="shared" si="3"/>
        <v>3935481.4801697261</v>
      </c>
    </row>
    <row r="223" spans="1:13 16384:16384" s="36" customFormat="1" ht="14.15" customHeight="1" x14ac:dyDescent="0.35">
      <c r="A223" s="36" t="s">
        <v>94</v>
      </c>
      <c r="B223" s="36" t="s">
        <v>79</v>
      </c>
      <c r="C223" s="36" t="s">
        <v>212</v>
      </c>
      <c r="D223" s="37">
        <v>24708.752</v>
      </c>
      <c r="E223" s="37">
        <v>18606.24456784506</v>
      </c>
      <c r="F223" s="37">
        <v>225178.4966371932</v>
      </c>
      <c r="G223" s="37">
        <v>243374.06988394298</v>
      </c>
      <c r="H223" s="37">
        <v>-1991.0701451222308</v>
      </c>
      <c r="I223" s="38">
        <v>0.75302243382608158</v>
      </c>
      <c r="J223" s="38">
        <v>9.1133091884686532</v>
      </c>
      <c r="K223" s="38">
        <v>9.84971114218731</v>
      </c>
      <c r="L223" s="38">
        <v>-8.0581574703660896E-2</v>
      </c>
      <c r="M223" s="37">
        <v>5737.5</v>
      </c>
      <c r="XFD223" s="36">
        <f t="shared" si="3"/>
        <v>515633.62840504874</v>
      </c>
    </row>
    <row r="224" spans="1:13 16384:16384" s="36" customFormat="1" ht="14.15" customHeight="1" x14ac:dyDescent="0.35">
      <c r="A224" s="36" t="s">
        <v>87</v>
      </c>
      <c r="B224" s="36" t="s">
        <v>79</v>
      </c>
      <c r="C224" s="36" t="s">
        <v>212</v>
      </c>
      <c r="D224" s="37">
        <v>14696.863000000001</v>
      </c>
      <c r="E224" s="37">
        <v>11449.480214278201</v>
      </c>
      <c r="F224" s="37">
        <v>139220.78627821777</v>
      </c>
      <c r="G224" s="37">
        <v>150571.13364270318</v>
      </c>
      <c r="H224" s="37">
        <v>-1172.9490145649752</v>
      </c>
      <c r="I224" s="38">
        <v>0.77904245377249548</v>
      </c>
      <c r="J224" s="38">
        <v>9.4728233010144933</v>
      </c>
      <c r="K224" s="38">
        <v>10.245120584079961</v>
      </c>
      <c r="L224" s="38">
        <v>-7.9809481422326328E-2</v>
      </c>
      <c r="M224" s="37">
        <v>2503.875</v>
      </c>
      <c r="XFD224" s="36">
        <f t="shared" si="3"/>
        <v>317289.6062974917</v>
      </c>
    </row>
    <row r="225" spans="1:13 16384:16384" s="36" customFormat="1" ht="14.15" customHeight="1" x14ac:dyDescent="0.35">
      <c r="A225" s="36" t="s">
        <v>100</v>
      </c>
      <c r="B225" s="36" t="s">
        <v>79</v>
      </c>
      <c r="C225" s="36" t="s">
        <v>180</v>
      </c>
      <c r="D225" s="37">
        <v>46455.825999999994</v>
      </c>
      <c r="E225" s="37">
        <v>61336.134696711</v>
      </c>
      <c r="F225" s="37">
        <v>356492.58841412351</v>
      </c>
      <c r="G225" s="37">
        <v>417713.97677394969</v>
      </c>
      <c r="H225" s="37">
        <v>-5669.5045733884117</v>
      </c>
      <c r="I225" s="38">
        <v>1.320310927131314</v>
      </c>
      <c r="J225" s="38">
        <v>7.6737972200542419</v>
      </c>
      <c r="K225" s="38">
        <v>8.9916381375707264</v>
      </c>
      <c r="L225" s="38">
        <v>-0.12204076563805824</v>
      </c>
      <c r="M225" s="37">
        <v>3709.6875</v>
      </c>
      <c r="XFD225" s="36">
        <f t="shared" si="3"/>
        <v>880056.57251691504</v>
      </c>
    </row>
    <row r="226" spans="1:13 16384:16384" s="36" customFormat="1" ht="14.15" customHeight="1" x14ac:dyDescent="0.35">
      <c r="A226" s="36" t="s">
        <v>100</v>
      </c>
      <c r="B226" s="36" t="s">
        <v>79</v>
      </c>
      <c r="C226" s="36" t="s">
        <v>186</v>
      </c>
      <c r="D226" s="37">
        <v>41673.121000000006</v>
      </c>
      <c r="E226" s="37">
        <v>42257.426415303322</v>
      </c>
      <c r="F226" s="37">
        <v>540297.58158490981</v>
      </c>
      <c r="G226" s="37">
        <v>582320.07086377102</v>
      </c>
      <c r="H226" s="37">
        <v>-4524.0568465294691</v>
      </c>
      <c r="I226" s="38">
        <v>1.0140211580338154</v>
      </c>
      <c r="J226" s="38">
        <v>12.965133606981578</v>
      </c>
      <c r="K226" s="38">
        <v>13.973517147030359</v>
      </c>
      <c r="L226" s="38">
        <v>-0.10856054785360253</v>
      </c>
      <c r="M226" s="37">
        <v>2436.375</v>
      </c>
      <c r="XFD226" s="36">
        <f t="shared" si="3"/>
        <v>1204488.3621288189</v>
      </c>
    </row>
    <row r="227" spans="1:13 16384:16384" s="36" customFormat="1" ht="14.15" customHeight="1" x14ac:dyDescent="0.35">
      <c r="A227" s="36" t="s">
        <v>90</v>
      </c>
      <c r="B227" s="36" t="s">
        <v>79</v>
      </c>
      <c r="C227" s="36" t="s">
        <v>186</v>
      </c>
      <c r="D227" s="37">
        <v>2426.1649999999995</v>
      </c>
      <c r="E227" s="37">
        <v>2977.0258351595594</v>
      </c>
      <c r="F227" s="37">
        <v>27685.326280333786</v>
      </c>
      <c r="G227" s="37">
        <v>30662.352475421383</v>
      </c>
      <c r="H227" s="37">
        <v>-320.52110447900867</v>
      </c>
      <c r="I227" s="38">
        <v>1.2270500296391877</v>
      </c>
      <c r="J227" s="38">
        <v>11.411147337602262</v>
      </c>
      <c r="K227" s="38">
        <v>12.638197515594113</v>
      </c>
      <c r="L227" s="38">
        <v>-0.13211018396482049</v>
      </c>
      <c r="M227" s="37">
        <v>118.875</v>
      </c>
      <c r="XFD227" s="36">
        <f t="shared" si="3"/>
        <v>63574.367771134595</v>
      </c>
    </row>
    <row r="228" spans="1:13 16384:16384" s="36" customFormat="1" ht="14.15" customHeight="1" x14ac:dyDescent="0.35">
      <c r="A228" s="36" t="s">
        <v>103</v>
      </c>
      <c r="B228" s="36" t="s">
        <v>79</v>
      </c>
      <c r="C228" s="36" t="s">
        <v>104</v>
      </c>
      <c r="D228" s="37">
        <v>145013.77400000003</v>
      </c>
      <c r="E228" s="37">
        <v>70779.616335713436</v>
      </c>
      <c r="F228" s="37">
        <v>1416349.6998901484</v>
      </c>
      <c r="G228" s="37">
        <v>1486911.5940194216</v>
      </c>
      <c r="H228" s="37">
        <v>-13320.108880213358</v>
      </c>
      <c r="I228" s="38">
        <v>0.48808891999261683</v>
      </c>
      <c r="J228" s="38">
        <v>9.767001167007404</v>
      </c>
      <c r="K228" s="38">
        <v>10.253588697163494</v>
      </c>
      <c r="L228" s="38">
        <v>-9.1854094358052876E-2</v>
      </c>
      <c r="M228" s="37">
        <v>19144.9375</v>
      </c>
      <c r="XFD228" s="36">
        <f t="shared" si="3"/>
        <v>3124899.9296897594</v>
      </c>
    </row>
    <row r="229" spans="1:13 16384:16384" s="36" customFormat="1" ht="14.15" customHeight="1" x14ac:dyDescent="0.35">
      <c r="A229" s="36" t="s">
        <v>110</v>
      </c>
      <c r="B229" s="36" t="s">
        <v>79</v>
      </c>
      <c r="C229" s="36" t="s">
        <v>104</v>
      </c>
      <c r="D229" s="37">
        <v>32443.949000000001</v>
      </c>
      <c r="E229" s="37">
        <v>19234.94917777762</v>
      </c>
      <c r="F229" s="37">
        <v>319439.58395243803</v>
      </c>
      <c r="G229" s="37">
        <v>338535.39108071447</v>
      </c>
      <c r="H229" s="37">
        <v>-4129.6526709385344</v>
      </c>
      <c r="I229" s="38">
        <v>0.59286707600784416</v>
      </c>
      <c r="J229" s="38">
        <v>9.845890953423643</v>
      </c>
      <c r="K229" s="38">
        <v>10.434469339127443</v>
      </c>
      <c r="L229" s="38">
        <v>-0.12728575892344468</v>
      </c>
      <c r="M229" s="37">
        <v>2808.625</v>
      </c>
      <c r="XFD229" s="36">
        <f t="shared" si="3"/>
        <v>708353.59148160112</v>
      </c>
    </row>
    <row r="230" spans="1:13 16384:16384" s="36" customFormat="1" ht="14.15" customHeight="1" x14ac:dyDescent="0.35">
      <c r="A230" s="36" t="s">
        <v>87</v>
      </c>
      <c r="B230" s="36" t="s">
        <v>79</v>
      </c>
      <c r="C230" s="36" t="s">
        <v>104</v>
      </c>
      <c r="D230" s="37">
        <v>11681.046</v>
      </c>
      <c r="E230" s="37">
        <v>5285.8755342848135</v>
      </c>
      <c r="F230" s="37">
        <v>76069.541793632583</v>
      </c>
      <c r="G230" s="37">
        <v>81217.030852916694</v>
      </c>
      <c r="H230" s="37">
        <v>-897.52989738503322</v>
      </c>
      <c r="I230" s="38">
        <v>0.45251731174458293</v>
      </c>
      <c r="J230" s="38">
        <v>6.5122200352290864</v>
      </c>
      <c r="K230" s="38">
        <v>6.9528902508317056</v>
      </c>
      <c r="L230" s="38">
        <v>-7.6836432061395288E-2</v>
      </c>
      <c r="M230" s="37">
        <v>1046.25</v>
      </c>
      <c r="XFD230" s="36">
        <f t="shared" si="3"/>
        <v>174416.05507461479</v>
      </c>
    </row>
    <row r="231" spans="1:13 16384:16384" s="36" customFormat="1" ht="14.15" customHeight="1" x14ac:dyDescent="0.35">
      <c r="A231" s="36" t="s">
        <v>84</v>
      </c>
      <c r="B231" s="36" t="s">
        <v>79</v>
      </c>
      <c r="C231" s="36" t="s">
        <v>162</v>
      </c>
      <c r="D231" s="37">
        <v>60680.110999999997</v>
      </c>
      <c r="E231" s="37">
        <v>24100.257835643348</v>
      </c>
      <c r="F231" s="37">
        <v>642354.02810953523</v>
      </c>
      <c r="G231" s="37">
        <v>666425.81006978394</v>
      </c>
      <c r="H231" s="37">
        <v>-3020.1199546120965</v>
      </c>
      <c r="I231" s="38">
        <v>0.39716898071665274</v>
      </c>
      <c r="J231" s="38">
        <v>10.585907268850171</v>
      </c>
      <c r="K231" s="38">
        <v>10.982606971002145</v>
      </c>
      <c r="L231" s="38">
        <v>-4.9771167271135952E-2</v>
      </c>
      <c r="M231" s="37">
        <v>10514.875</v>
      </c>
      <c r="XFD231" s="36">
        <f t="shared" si="3"/>
        <v>1401076.8779724035</v>
      </c>
    </row>
    <row r="232" spans="1:13 16384:16384" s="36" customFormat="1" ht="14.15" customHeight="1" x14ac:dyDescent="0.35">
      <c r="A232" s="36" t="s">
        <v>84</v>
      </c>
      <c r="B232" s="36" t="s">
        <v>79</v>
      </c>
      <c r="C232" s="36" t="s">
        <v>184</v>
      </c>
      <c r="D232" s="37">
        <v>43111.432999999997</v>
      </c>
      <c r="E232" s="37">
        <v>15490.605624984859</v>
      </c>
      <c r="F232" s="37">
        <v>452274.49219283403</v>
      </c>
      <c r="G232" s="37">
        <v>467722.2871926119</v>
      </c>
      <c r="H232" s="37">
        <v>-1458.6324509472977</v>
      </c>
      <c r="I232" s="38">
        <v>0.3593154888863207</v>
      </c>
      <c r="J232" s="38">
        <v>10.49082483973182</v>
      </c>
      <c r="K232" s="38">
        <v>10.849147306066396</v>
      </c>
      <c r="L232" s="38">
        <v>-3.3834005261372264E-2</v>
      </c>
      <c r="M232" s="37">
        <v>7974.4375</v>
      </c>
      <c r="XFD232" s="36">
        <f t="shared" si="3"/>
        <v>985136.28851311281</v>
      </c>
    </row>
    <row r="233" spans="1:13 16384:16384" s="36" customFormat="1" ht="14.15" customHeight="1" x14ac:dyDescent="0.35">
      <c r="A233" s="36" t="s">
        <v>110</v>
      </c>
      <c r="B233" s="36" t="s">
        <v>79</v>
      </c>
      <c r="C233" s="36" t="s">
        <v>179</v>
      </c>
      <c r="D233" s="37">
        <v>48117.953000000009</v>
      </c>
      <c r="E233" s="37">
        <v>29429.404175106516</v>
      </c>
      <c r="F233" s="37">
        <v>496266.07429266913</v>
      </c>
      <c r="G233" s="37">
        <v>525615.01719338144</v>
      </c>
      <c r="H233" s="37">
        <v>-4245.4901723570947</v>
      </c>
      <c r="I233" s="38">
        <v>0.61160964547071461</v>
      </c>
      <c r="J233" s="38">
        <v>10.313532545589981</v>
      </c>
      <c r="K233" s="38">
        <v>10.923470023618448</v>
      </c>
      <c r="L233" s="38">
        <v>-8.8230897360847702E-2</v>
      </c>
      <c r="M233" s="37">
        <v>9851.3125</v>
      </c>
      <c r="XFD233" s="36">
        <f t="shared" si="3"/>
        <v>1105056.0313701173</v>
      </c>
    </row>
    <row r="234" spans="1:13 16384:16384" s="36" customFormat="1" ht="14.15" customHeight="1" x14ac:dyDescent="0.35">
      <c r="A234" s="36" t="s">
        <v>78</v>
      </c>
      <c r="B234" s="36" t="s">
        <v>79</v>
      </c>
      <c r="C234" s="36" t="s">
        <v>179</v>
      </c>
      <c r="D234" s="37">
        <v>319.61400000000003</v>
      </c>
      <c r="E234" s="37">
        <v>314.07850880175812</v>
      </c>
      <c r="F234" s="37">
        <v>3595.5754681229555</v>
      </c>
      <c r="G234" s="37">
        <v>3909.6540991663796</v>
      </c>
      <c r="H234" s="37">
        <v>-39.325450400821737</v>
      </c>
      <c r="I234" s="38">
        <v>0.98268069859817808</v>
      </c>
      <c r="J234" s="38">
        <v>11.249743340789061</v>
      </c>
      <c r="K234" s="38">
        <v>12.232424421853796</v>
      </c>
      <c r="L234" s="38">
        <v>-0.12304045004543522</v>
      </c>
      <c r="M234" s="37">
        <v>128.25</v>
      </c>
      <c r="XFD234" s="36">
        <f t="shared" si="3"/>
        <v>8252.1884337014671</v>
      </c>
    </row>
    <row r="235" spans="1:13 16384:16384" s="36" customFormat="1" ht="14.15" customHeight="1" x14ac:dyDescent="0.35">
      <c r="A235" s="36" t="s">
        <v>84</v>
      </c>
      <c r="B235" s="36" t="s">
        <v>79</v>
      </c>
      <c r="C235" s="36" t="s">
        <v>115</v>
      </c>
      <c r="D235" s="37">
        <v>102154.62800000001</v>
      </c>
      <c r="E235" s="37">
        <v>48615.901942409713</v>
      </c>
      <c r="F235" s="37">
        <v>967637.08884705103</v>
      </c>
      <c r="G235" s="37">
        <v>1016171.5889139008</v>
      </c>
      <c r="H235" s="37">
        <v>-6461.7756574352843</v>
      </c>
      <c r="I235" s="38">
        <v>0.47590503625944103</v>
      </c>
      <c r="J235" s="38">
        <v>9.4722785231722533</v>
      </c>
      <c r="K235" s="38">
        <v>9.9473867098209254</v>
      </c>
      <c r="L235" s="38">
        <v>-6.3254849867744448E-2</v>
      </c>
      <c r="M235" s="37">
        <v>21161.8125</v>
      </c>
      <c r="XFD235" s="36">
        <f t="shared" si="3"/>
        <v>2149299.0768613452</v>
      </c>
    </row>
    <row r="236" spans="1:13 16384:16384" s="36" customFormat="1" ht="14.15" customHeight="1" x14ac:dyDescent="0.35">
      <c r="A236" s="36" t="s">
        <v>96</v>
      </c>
      <c r="B236" s="36" t="s">
        <v>79</v>
      </c>
      <c r="C236" s="36" t="s">
        <v>127</v>
      </c>
      <c r="D236" s="37">
        <v>87463.121999999988</v>
      </c>
      <c r="E236" s="37">
        <v>126786.00568584661</v>
      </c>
      <c r="F236" s="37">
        <v>848624.10517430224</v>
      </c>
      <c r="G236" s="37">
        <v>975071.02907910512</v>
      </c>
      <c r="H236" s="37">
        <v>-14735.941701630485</v>
      </c>
      <c r="I236" s="38">
        <v>1.4495938720989932</v>
      </c>
      <c r="J236" s="38">
        <v>9.7026505087973227</v>
      </c>
      <c r="K236" s="38">
        <v>11.148367526591439</v>
      </c>
      <c r="L236" s="38">
        <v>-0.16848177111297818</v>
      </c>
      <c r="M236" s="37">
        <v>22890.3125</v>
      </c>
      <c r="XFD236" s="36">
        <f t="shared" si="3"/>
        <v>2046120.7648677598</v>
      </c>
    </row>
    <row r="237" spans="1:13 16384:16384" s="36" customFormat="1" ht="14.15" customHeight="1" x14ac:dyDescent="0.35">
      <c r="A237" s="36" t="s">
        <v>103</v>
      </c>
      <c r="B237" s="36" t="s">
        <v>79</v>
      </c>
      <c r="C237" s="36" t="s">
        <v>127</v>
      </c>
      <c r="D237" s="37">
        <v>58371.162000000011</v>
      </c>
      <c r="E237" s="37">
        <v>116050.53365776123</v>
      </c>
      <c r="F237" s="37">
        <v>499167.41188141098</v>
      </c>
      <c r="G237" s="37">
        <v>614954.60438743653</v>
      </c>
      <c r="H237" s="37">
        <v>-12933.778933171721</v>
      </c>
      <c r="I237" s="38">
        <v>1.9881484226365274</v>
      </c>
      <c r="J237" s="38">
        <v>8.5516099864760431</v>
      </c>
      <c r="K237" s="38">
        <v>10.53524691503377</v>
      </c>
      <c r="L237" s="38">
        <v>-0.22157823298381002</v>
      </c>
      <c r="M237" s="37">
        <v>14775.5</v>
      </c>
      <c r="XFD237" s="36">
        <f t="shared" si="3"/>
        <v>1290406.2864205283</v>
      </c>
    </row>
    <row r="238" spans="1:13 16384:16384" s="36" customFormat="1" ht="14.15" customHeight="1" x14ac:dyDescent="0.35">
      <c r="A238" s="36" t="s">
        <v>90</v>
      </c>
      <c r="B238" s="36" t="s">
        <v>79</v>
      </c>
      <c r="C238" s="36" t="s">
        <v>177</v>
      </c>
      <c r="D238" s="37">
        <v>49322.354999999996</v>
      </c>
      <c r="E238" s="37">
        <v>43841.114367872273</v>
      </c>
      <c r="F238" s="37">
        <v>552009.13626465423</v>
      </c>
      <c r="G238" s="37">
        <v>595591.73448757641</v>
      </c>
      <c r="H238" s="37">
        <v>-5453.151298093987</v>
      </c>
      <c r="I238" s="38">
        <v>0.88886904057748817</v>
      </c>
      <c r="J238" s="38">
        <v>11.191864951798312</v>
      </c>
      <c r="K238" s="38">
        <v>12.075492633869093</v>
      </c>
      <c r="L238" s="38">
        <v>-0.11056145429580537</v>
      </c>
      <c r="M238" s="37">
        <v>2475.75</v>
      </c>
      <c r="XFD238" s="36">
        <f t="shared" si="3"/>
        <v>1237810.9844871808</v>
      </c>
    </row>
    <row r="239" spans="1:13 16384:16384" s="36" customFormat="1" ht="14.15" customHeight="1" x14ac:dyDescent="0.35">
      <c r="A239" s="36" t="s">
        <v>78</v>
      </c>
      <c r="B239" s="36" t="s">
        <v>79</v>
      </c>
      <c r="C239" s="36" t="s">
        <v>216</v>
      </c>
      <c r="D239" s="37">
        <v>20180.649999999998</v>
      </c>
      <c r="E239" s="37">
        <v>13075.727045607542</v>
      </c>
      <c r="F239" s="37">
        <v>326777.58225917578</v>
      </c>
      <c r="G239" s="37">
        <v>339827.97623034031</v>
      </c>
      <c r="H239" s="37">
        <v>-328.65101728791524</v>
      </c>
      <c r="I239" s="38">
        <v>0.64793388942415353</v>
      </c>
      <c r="J239" s="38">
        <v>16.192619279318347</v>
      </c>
      <c r="K239" s="38">
        <v>16.839297853653889</v>
      </c>
      <c r="L239" s="38">
        <v>-1.628545251455802E-2</v>
      </c>
      <c r="M239" s="37">
        <v>2485.625</v>
      </c>
      <c r="XFD239" s="36">
        <f t="shared" si="3"/>
        <v>702052.57308340562</v>
      </c>
    </row>
    <row r="240" spans="1:13 16384:16384" s="36" customFormat="1" ht="14.15" customHeight="1" x14ac:dyDescent="0.35">
      <c r="A240" s="36" t="s">
        <v>110</v>
      </c>
      <c r="B240" s="36" t="s">
        <v>79</v>
      </c>
      <c r="C240" s="36" t="s">
        <v>225</v>
      </c>
      <c r="D240" s="37">
        <v>13260.099999999999</v>
      </c>
      <c r="E240" s="37">
        <v>6975.680525017563</v>
      </c>
      <c r="F240" s="37">
        <v>107972.00481173537</v>
      </c>
      <c r="G240" s="37">
        <v>114938.67615408095</v>
      </c>
      <c r="H240" s="37">
        <v>-1267.8763807234548</v>
      </c>
      <c r="I240" s="38">
        <v>0.52606545388176285</v>
      </c>
      <c r="J240" s="38">
        <v>8.1426237216714341</v>
      </c>
      <c r="K240" s="38">
        <v>8.6680097551361577</v>
      </c>
      <c r="L240" s="38">
        <v>-9.5615898878851205E-2</v>
      </c>
      <c r="M240" s="37">
        <v>1536.8125</v>
      </c>
      <c r="XFD240" s="36">
        <f t="shared" si="3"/>
        <v>243432.63869314227</v>
      </c>
    </row>
    <row r="241" spans="1:13 16384:16384" s="36" customFormat="1" ht="14.15" customHeight="1" x14ac:dyDescent="0.35">
      <c r="A241" s="36" t="s">
        <v>94</v>
      </c>
      <c r="B241" s="36" t="s">
        <v>79</v>
      </c>
      <c r="C241" s="36" t="s">
        <v>175</v>
      </c>
      <c r="D241" s="37">
        <v>49847.099000000002</v>
      </c>
      <c r="E241" s="37">
        <v>34585.754195309171</v>
      </c>
      <c r="F241" s="37">
        <v>482982.86821892799</v>
      </c>
      <c r="G241" s="37">
        <v>517541.24886226625</v>
      </c>
      <c r="H241" s="37">
        <v>-5630.9534646517668</v>
      </c>
      <c r="I241" s="38">
        <v>0.69383685087288971</v>
      </c>
      <c r="J241" s="38">
        <v>9.6892873990305421</v>
      </c>
      <c r="K241" s="38">
        <v>10.382575099551254</v>
      </c>
      <c r="L241" s="38">
        <v>-0.11296451704545066</v>
      </c>
      <c r="M241" s="37">
        <v>29487</v>
      </c>
      <c r="XFD241" s="36">
        <f t="shared" si="3"/>
        <v>1108833.669546684</v>
      </c>
    </row>
    <row r="242" spans="1:13 16384:16384" s="36" customFormat="1" ht="14.15" customHeight="1" x14ac:dyDescent="0.35">
      <c r="A242" s="36" t="s">
        <v>87</v>
      </c>
      <c r="B242" s="36" t="s">
        <v>79</v>
      </c>
      <c r="C242" s="36" t="s">
        <v>175</v>
      </c>
      <c r="D242" s="37">
        <v>3078.201</v>
      </c>
      <c r="E242" s="37">
        <v>1639.3768820194425</v>
      </c>
      <c r="F242" s="37">
        <v>32761.887341201291</v>
      </c>
      <c r="G242" s="37">
        <v>34399.933899402597</v>
      </c>
      <c r="H242" s="37">
        <v>-166.078681424027</v>
      </c>
      <c r="I242" s="38">
        <v>0.53257629440684429</v>
      </c>
      <c r="J242" s="38">
        <v>10.643193001756964</v>
      </c>
      <c r="K242" s="38">
        <v>11.175337120416307</v>
      </c>
      <c r="L242" s="38">
        <v>-5.3953163365234105E-2</v>
      </c>
      <c r="M242" s="37">
        <v>1611.875</v>
      </c>
      <c r="XFD242" s="36">
        <f t="shared" si="3"/>
        <v>73347.492594452502</v>
      </c>
    </row>
    <row r="243" spans="1:13 16384:16384" s="36" customFormat="1" ht="14.15" customHeight="1" x14ac:dyDescent="0.35">
      <c r="A243" s="36" t="s">
        <v>98</v>
      </c>
      <c r="B243" s="36" t="s">
        <v>79</v>
      </c>
      <c r="C243" s="36" t="s">
        <v>220</v>
      </c>
      <c r="D243" s="37">
        <v>16525.347000000002</v>
      </c>
      <c r="E243" s="37">
        <v>17384.369956116647</v>
      </c>
      <c r="F243" s="37">
        <v>142242.83083040809</v>
      </c>
      <c r="G243" s="37">
        <v>159594.52311852615</v>
      </c>
      <c r="H243" s="37">
        <v>-2081.6337496732112</v>
      </c>
      <c r="I243" s="38">
        <v>1.0519821433169692</v>
      </c>
      <c r="J243" s="38">
        <v>8.6075548568152946</v>
      </c>
      <c r="K243" s="38">
        <v>9.6575595730925432</v>
      </c>
      <c r="L243" s="38">
        <v>-0.12596611433776314</v>
      </c>
      <c r="M243" s="37">
        <v>1274.625</v>
      </c>
      <c r="XFD243" s="36">
        <f t="shared" si="3"/>
        <v>334959.25328583654</v>
      </c>
    </row>
    <row r="244" spans="1:13 16384:16384" s="36" customFormat="1" ht="14.15" customHeight="1" x14ac:dyDescent="0.35">
      <c r="A244" s="36" t="s">
        <v>82</v>
      </c>
      <c r="B244" s="36" t="s">
        <v>79</v>
      </c>
      <c r="C244" s="36" t="s">
        <v>208</v>
      </c>
      <c r="D244" s="37">
        <v>27512.688999999998</v>
      </c>
      <c r="E244" s="37">
        <v>24848.727121962136</v>
      </c>
      <c r="F244" s="37">
        <v>234789.08457431186</v>
      </c>
      <c r="G244" s="37">
        <v>259603.39862304871</v>
      </c>
      <c r="H244" s="37">
        <v>-2753.2151294746404</v>
      </c>
      <c r="I244" s="38">
        <v>0.90317333656343579</v>
      </c>
      <c r="J244" s="38">
        <v>8.5338472213425547</v>
      </c>
      <c r="K244" s="38">
        <v>9.4357697505703175</v>
      </c>
      <c r="L244" s="38">
        <v>-0.10007073934047815</v>
      </c>
      <c r="M244" s="37">
        <v>3827.25</v>
      </c>
      <c r="XFD244" s="36">
        <f t="shared" si="3"/>
        <v>547846.70690941706</v>
      </c>
    </row>
    <row r="245" spans="1:13 16384:16384" s="36" customFormat="1" ht="14.15" customHeight="1" x14ac:dyDescent="0.35">
      <c r="A245" s="36" t="s">
        <v>103</v>
      </c>
      <c r="B245" s="36" t="s">
        <v>79</v>
      </c>
      <c r="C245" s="36" t="s">
        <v>208</v>
      </c>
      <c r="D245" s="37">
        <v>6285.009</v>
      </c>
      <c r="E245" s="37">
        <v>4584.2774163149215</v>
      </c>
      <c r="F245" s="37">
        <v>56407.337397366733</v>
      </c>
      <c r="G245" s="37">
        <v>60990.700199007893</v>
      </c>
      <c r="H245" s="37">
        <v>-562.76140776276554</v>
      </c>
      <c r="I245" s="38">
        <v>0.7293987035364502</v>
      </c>
      <c r="J245" s="38">
        <v>8.9749016107004351</v>
      </c>
      <c r="K245" s="38">
        <v>9.7041547910286035</v>
      </c>
      <c r="L245" s="38">
        <v>-8.9540270787641763E-2</v>
      </c>
      <c r="M245" s="37">
        <v>891.875</v>
      </c>
      <c r="XFD245" s="36">
        <f t="shared" si="3"/>
        <v>128615.75651976127</v>
      </c>
    </row>
    <row r="246" spans="1:13 16384:16384" s="36" customFormat="1" ht="14.15" customHeight="1" x14ac:dyDescent="0.35">
      <c r="A246" s="36" t="s">
        <v>110</v>
      </c>
      <c r="B246" s="36" t="s">
        <v>79</v>
      </c>
      <c r="C246" s="36" t="s">
        <v>137</v>
      </c>
      <c r="D246" s="37">
        <v>78638.187999999995</v>
      </c>
      <c r="E246" s="37">
        <v>38414.414255964708</v>
      </c>
      <c r="F246" s="37">
        <v>709306.23170463403</v>
      </c>
      <c r="G246" s="37">
        <v>747679.67325287126</v>
      </c>
      <c r="H246" s="37">
        <v>-8275.1738666012734</v>
      </c>
      <c r="I246" s="38">
        <v>0.4884956689994524</v>
      </c>
      <c r="J246" s="38">
        <v>9.0198699861272758</v>
      </c>
      <c r="K246" s="38">
        <v>9.5078446270007042</v>
      </c>
      <c r="L246" s="38">
        <v>-0.10523098353437739</v>
      </c>
      <c r="M246" s="37">
        <v>9714.6875</v>
      </c>
      <c r="XFD246" s="36">
        <f t="shared" si="3"/>
        <v>1575496.9318261675</v>
      </c>
    </row>
    <row r="247" spans="1:13 16384:16384" s="36" customFormat="1" ht="14.15" customHeight="1" x14ac:dyDescent="0.35">
      <c r="A247" s="36" t="s">
        <v>84</v>
      </c>
      <c r="B247" s="36" t="s">
        <v>79</v>
      </c>
      <c r="C247" s="36" t="s">
        <v>71</v>
      </c>
      <c r="D247" s="37">
        <v>215109.29899999994</v>
      </c>
      <c r="E247" s="37">
        <v>144996.90505881014</v>
      </c>
      <c r="F247" s="37">
        <v>6537051.1575128743</v>
      </c>
      <c r="G247" s="37">
        <v>6681943.7957849093</v>
      </c>
      <c r="H247" s="37">
        <v>1233.2259832758584</v>
      </c>
      <c r="I247" s="38">
        <v>0.67406153863580853</v>
      </c>
      <c r="J247" s="38">
        <v>30.389440102786427</v>
      </c>
      <c r="K247" s="38">
        <v>31.063016926036802</v>
      </c>
      <c r="L247" s="38">
        <v>5.7330203250574429E-3</v>
      </c>
      <c r="M247" s="37">
        <v>24787.375</v>
      </c>
      <c r="XFD247" s="36">
        <f t="shared" si="3"/>
        <v>13605183.890591457</v>
      </c>
    </row>
    <row r="248" spans="1:13 16384:16384" s="36" customFormat="1" ht="14.15" customHeight="1" x14ac:dyDescent="0.35">
      <c r="A248" s="36" t="s">
        <v>90</v>
      </c>
      <c r="B248" s="36" t="s">
        <v>79</v>
      </c>
      <c r="C248" s="36" t="s">
        <v>71</v>
      </c>
      <c r="D248" s="37">
        <v>22910.757000000001</v>
      </c>
      <c r="E248" s="37">
        <v>11747.806719736183</v>
      </c>
      <c r="F248" s="37">
        <v>662919.67531803122</v>
      </c>
      <c r="G248" s="37">
        <v>674667.48634675052</v>
      </c>
      <c r="H248" s="37">
        <v>1375.8254735591463</v>
      </c>
      <c r="I248" s="38">
        <v>0.51276379561514196</v>
      </c>
      <c r="J248" s="38">
        <v>28.934865631809163</v>
      </c>
      <c r="K248" s="38">
        <v>29.44762961550116</v>
      </c>
      <c r="L248" s="38">
        <v>6.0051506528533569E-2</v>
      </c>
      <c r="M248" s="37">
        <v>3098.8125</v>
      </c>
      <c r="XFD248" s="36">
        <f t="shared" si="3"/>
        <v>1376779.3186686267</v>
      </c>
    </row>
    <row r="249" spans="1:13 16384:16384" s="36" customFormat="1" ht="14.15" customHeight="1" x14ac:dyDescent="0.35">
      <c r="A249" s="36" t="s">
        <v>98</v>
      </c>
      <c r="B249" s="36" t="s">
        <v>79</v>
      </c>
      <c r="C249" s="36" t="s">
        <v>71</v>
      </c>
      <c r="D249" s="37">
        <v>2310.3069999999998</v>
      </c>
      <c r="E249" s="37">
        <v>1563.5083839086144</v>
      </c>
      <c r="F249" s="37">
        <v>49331.558886663501</v>
      </c>
      <c r="G249" s="37">
        <v>50895.067997843042</v>
      </c>
      <c r="H249" s="37">
        <v>-115.25401422582223</v>
      </c>
      <c r="I249" s="38">
        <v>0.67675351540233164</v>
      </c>
      <c r="J249" s="38">
        <v>21.352815399279621</v>
      </c>
      <c r="K249" s="38">
        <v>22.029569229476017</v>
      </c>
      <c r="L249" s="38">
        <v>-4.9886882663569061E-2</v>
      </c>
      <c r="M249" s="37">
        <v>335.625</v>
      </c>
      <c r="XFD249" s="36">
        <f t="shared" si="3"/>
        <v>104364.82250545082</v>
      </c>
    </row>
    <row r="250" spans="1:13 16384:16384" s="36" customFormat="1" ht="14.15" customHeight="1" x14ac:dyDescent="0.35">
      <c r="A250" s="36" t="s">
        <v>100</v>
      </c>
      <c r="B250" s="36" t="s">
        <v>79</v>
      </c>
      <c r="C250" s="36" t="s">
        <v>71</v>
      </c>
      <c r="D250" s="37">
        <v>86.093000000000018</v>
      </c>
      <c r="E250" s="37">
        <v>64.627721007966159</v>
      </c>
      <c r="F250" s="37">
        <v>5644.5530094255719</v>
      </c>
      <c r="G250" s="37">
        <v>5709.1807684368341</v>
      </c>
      <c r="H250" s="37">
        <v>-5.3079198602908111</v>
      </c>
      <c r="I250" s="38">
        <v>0.75067335332682272</v>
      </c>
      <c r="J250" s="38">
        <v>65.56343732272741</v>
      </c>
      <c r="K250" s="38">
        <v>66.314111117475676</v>
      </c>
      <c r="L250" s="38">
        <v>-6.165332675468168E-2</v>
      </c>
      <c r="M250" s="37">
        <v>0.125</v>
      </c>
      <c r="XFD250" s="36">
        <f t="shared" si="3"/>
        <v>11631.838147476856</v>
      </c>
    </row>
    <row r="251" spans="1:13 16384:16384" s="36" customFormat="1" ht="14.15" customHeight="1" x14ac:dyDescent="0.35">
      <c r="A251" s="36" t="s">
        <v>84</v>
      </c>
      <c r="B251" s="36" t="s">
        <v>79</v>
      </c>
      <c r="C251" s="36" t="s">
        <v>167</v>
      </c>
      <c r="D251" s="37">
        <v>56635.897000000004</v>
      </c>
      <c r="E251" s="37">
        <v>74314.851124694411</v>
      </c>
      <c r="F251" s="37">
        <v>538830.57907700422</v>
      </c>
      <c r="G251" s="37">
        <v>613051.42018025927</v>
      </c>
      <c r="H251" s="37">
        <v>-6268.7719298491593</v>
      </c>
      <c r="I251" s="38">
        <v>1.312151039555256</v>
      </c>
      <c r="J251" s="38">
        <v>9.5139409388537484</v>
      </c>
      <c r="K251" s="38">
        <v>10.824432076713807</v>
      </c>
      <c r="L251" s="38">
        <v>-0.11068548856653862</v>
      </c>
      <c r="M251" s="37">
        <v>13684.3125</v>
      </c>
      <c r="XFD251" s="36">
        <f t="shared" si="3"/>
        <v>1290269.827790675</v>
      </c>
    </row>
    <row r="252" spans="1:13 16384:16384" s="36" customFormat="1" ht="14.15" customHeight="1" x14ac:dyDescent="0.35">
      <c r="A252" s="36" t="s">
        <v>94</v>
      </c>
      <c r="B252" s="36" t="s">
        <v>79</v>
      </c>
      <c r="C252" s="36" t="s">
        <v>167</v>
      </c>
      <c r="D252" s="37">
        <v>1920.4840000000002</v>
      </c>
      <c r="E252" s="37">
        <v>2192.7915954831556</v>
      </c>
      <c r="F252" s="37">
        <v>21266.372483346662</v>
      </c>
      <c r="G252" s="37">
        <v>23459.163911194097</v>
      </c>
      <c r="H252" s="37">
        <v>-140.60867854014171</v>
      </c>
      <c r="I252" s="38">
        <v>1.1417911294669236</v>
      </c>
      <c r="J252" s="38">
        <v>11.073444237674805</v>
      </c>
      <c r="K252" s="38">
        <v>12.215235279853461</v>
      </c>
      <c r="L252" s="38">
        <v>-7.3215230400327055E-2</v>
      </c>
      <c r="M252" s="37">
        <v>687.3125</v>
      </c>
      <c r="XFD252" s="36">
        <f t="shared" si="3"/>
        <v>49409.873066900371</v>
      </c>
    </row>
    <row r="253" spans="1:13 16384:16384" s="36" customFormat="1" ht="14.15" customHeight="1" x14ac:dyDescent="0.35">
      <c r="A253" s="36" t="s">
        <v>84</v>
      </c>
      <c r="B253" s="36" t="s">
        <v>79</v>
      </c>
      <c r="C253" s="36" t="s">
        <v>112</v>
      </c>
      <c r="D253" s="37">
        <v>111485.72400000002</v>
      </c>
      <c r="E253" s="37">
        <v>47198.061989252361</v>
      </c>
      <c r="F253" s="37">
        <v>645800.22975779092</v>
      </c>
      <c r="G253" s="37">
        <v>692927.75778314401</v>
      </c>
      <c r="H253" s="37">
        <v>-4543.9233623775199</v>
      </c>
      <c r="I253" s="38">
        <v>0.42335520904230173</v>
      </c>
      <c r="J253" s="38">
        <v>5.7926719815515648</v>
      </c>
      <c r="K253" s="38">
        <v>6.2153945179845982</v>
      </c>
      <c r="L253" s="38">
        <v>-4.0757894368408272E-2</v>
      </c>
      <c r="M253" s="37">
        <v>8668.9375</v>
      </c>
      <c r="XFD253" s="36">
        <f t="shared" si="3"/>
        <v>1501549.1783316238</v>
      </c>
    </row>
    <row r="254" spans="1:13 16384:16384" x14ac:dyDescent="0.3">
      <c r="D254" s="39"/>
      <c r="E254" s="39"/>
      <c r="F254" s="39"/>
      <c r="G254" s="39"/>
      <c r="H254" s="39"/>
      <c r="I254" s="39"/>
      <c r="J254" s="39"/>
      <c r="K254" s="39"/>
      <c r="L254" s="39"/>
      <c r="M254" s="39"/>
    </row>
    <row r="255" spans="1:13 16384:16384" ht="15.5" x14ac:dyDescent="0.35">
      <c r="C255" s="40" t="s">
        <v>50</v>
      </c>
      <c r="D255" s="41">
        <f>SUM(D3:D253)</f>
        <v>13108576.888999987</v>
      </c>
      <c r="E255" s="41">
        <f t="shared" ref="E255:M255" si="4">SUM(E3:E253)</f>
        <v>10805967.970865939</v>
      </c>
      <c r="F255" s="41">
        <f t="shared" si="4"/>
        <v>152732644.84749222</v>
      </c>
      <c r="G255" s="41">
        <f t="shared" si="4"/>
        <v>163503429.44187799</v>
      </c>
      <c r="H255" s="41">
        <f t="shared" si="4"/>
        <v>-897900.72212149308</v>
      </c>
      <c r="I255" s="41">
        <f t="shared" si="4"/>
        <v>217.41006232656702</v>
      </c>
      <c r="J255" s="41">
        <f t="shared" si="4"/>
        <v>2968.7432945740729</v>
      </c>
      <c r="K255" s="41">
        <f t="shared" si="4"/>
        <v>3185.3044435834258</v>
      </c>
      <c r="L255" s="41">
        <f t="shared" si="4"/>
        <v>-19.354378313933182</v>
      </c>
      <c r="M255" s="41">
        <f t="shared" si="4"/>
        <v>2540824.125</v>
      </c>
    </row>
  </sheetData>
  <sheetProtection sheet="1" objects="1" scenarios="1"/>
  <autoFilter ref="A2:XFD253" xr:uid="{57719969-ADF7-4862-8557-07E6E2DB389B}">
    <sortState xmlns:xlrd2="http://schemas.microsoft.com/office/spreadsheetml/2017/richdata2" ref="A3:XFD253">
      <sortCondition ref="C3:C253"/>
    </sortState>
  </autoFilter>
  <hyperlinks>
    <hyperlink ref="A1" r:id="rId1" xr:uid="{A65EB14E-0868-4C73-8127-0B0665E49D5E}"/>
  </hyperlinks>
  <pageMargins left="0.70866141732283472" right="0.70866141732283472"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2608-6F7E-4FE2-8F08-7B1ECB67FC94}">
  <dimension ref="A1:K24"/>
  <sheetViews>
    <sheetView workbookViewId="0"/>
  </sheetViews>
  <sheetFormatPr defaultColWidth="9.1796875" defaultRowHeight="14" x14ac:dyDescent="0.3"/>
  <cols>
    <col min="1" max="1" width="21.26953125" style="14" customWidth="1"/>
    <col min="2" max="2" width="36.7265625" style="14" customWidth="1"/>
    <col min="3" max="3" width="28.81640625" style="14" customWidth="1"/>
    <col min="4" max="4" width="16.54296875" style="14" customWidth="1"/>
    <col min="5" max="5" width="16" style="14" customWidth="1"/>
    <col min="6" max="6" width="14.54296875" style="14" customWidth="1"/>
    <col min="7" max="7" width="20.81640625" style="14" customWidth="1"/>
    <col min="8" max="8" width="19.7265625" style="14" customWidth="1"/>
    <col min="9" max="9" width="31.54296875" style="14" customWidth="1"/>
    <col min="10" max="10" width="33.26953125" style="14" customWidth="1"/>
    <col min="11" max="16384" width="9.1796875" style="14"/>
  </cols>
  <sheetData>
    <row r="1" spans="1:11" ht="74.5" customHeight="1" x14ac:dyDescent="0.35">
      <c r="F1" s="42" t="s">
        <v>52</v>
      </c>
    </row>
    <row r="2" spans="1:11" ht="76" customHeight="1" x14ac:dyDescent="0.3">
      <c r="A2" s="43"/>
      <c r="B2" s="44" t="s">
        <v>51</v>
      </c>
      <c r="C2" s="45" t="s">
        <v>53</v>
      </c>
      <c r="D2" s="45" t="s">
        <v>54</v>
      </c>
      <c r="E2" s="45" t="s">
        <v>55</v>
      </c>
      <c r="F2" s="45" t="s">
        <v>60</v>
      </c>
      <c r="G2" s="45" t="s">
        <v>56</v>
      </c>
      <c r="H2" s="45" t="s">
        <v>57</v>
      </c>
      <c r="I2" s="45" t="s">
        <v>58</v>
      </c>
      <c r="J2" s="45" t="s">
        <v>59</v>
      </c>
    </row>
    <row r="3" spans="1:11" s="43" customFormat="1" ht="15.5" x14ac:dyDescent="0.35">
      <c r="A3" s="5" t="s">
        <v>69</v>
      </c>
      <c r="B3" s="43" t="s">
        <v>12</v>
      </c>
      <c r="C3" s="46">
        <v>679508.78441226471</v>
      </c>
      <c r="D3" s="46">
        <v>12568011.674971581</v>
      </c>
      <c r="E3" s="46">
        <v>13243809.769917009</v>
      </c>
      <c r="F3" s="46">
        <v>52432.017870593823</v>
      </c>
      <c r="G3" s="47">
        <v>23.733945194759553</v>
      </c>
      <c r="H3" s="47">
        <v>438.9766654140841</v>
      </c>
      <c r="I3" s="47">
        <v>462.58100330653798</v>
      </c>
      <c r="J3" s="47">
        <v>1.8313503329727761</v>
      </c>
      <c r="K3" s="48"/>
    </row>
    <row r="4" spans="1:11" s="43" customFormat="1" ht="15.5" x14ac:dyDescent="0.35">
      <c r="A4" s="6" t="s">
        <v>70</v>
      </c>
      <c r="B4" s="49" t="s">
        <v>13</v>
      </c>
      <c r="C4" s="50">
        <v>3093736.82162076</v>
      </c>
      <c r="D4" s="50">
        <v>18761770.956704799</v>
      </c>
      <c r="E4" s="50">
        <v>21842418.152699102</v>
      </c>
      <c r="F4" s="50">
        <v>-311294.56023829698</v>
      </c>
      <c r="G4" s="51">
        <v>54.566666448324291</v>
      </c>
      <c r="H4" s="51">
        <v>330.91609170492831</v>
      </c>
      <c r="I4" s="51">
        <v>385.25188614419847</v>
      </c>
      <c r="J4" s="51">
        <v>-5.4905466803094409</v>
      </c>
      <c r="K4" s="48"/>
    </row>
    <row r="5" spans="1:11" s="43" customFormat="1" ht="15.5" x14ac:dyDescent="0.35">
      <c r="A5" s="5" t="s">
        <v>63</v>
      </c>
      <c r="B5" s="43" t="s">
        <v>6</v>
      </c>
      <c r="C5" s="46">
        <v>1816814.9143070281</v>
      </c>
      <c r="D5" s="46">
        <v>28976513.92767239</v>
      </c>
      <c r="E5" s="46">
        <v>30790896.407597542</v>
      </c>
      <c r="F5" s="46">
        <v>-209066.1266064104</v>
      </c>
      <c r="G5" s="47">
        <v>26.344021477379219</v>
      </c>
      <c r="H5" s="47">
        <v>420.16272501887755</v>
      </c>
      <c r="I5" s="47">
        <v>446.47147592296182</v>
      </c>
      <c r="J5" s="47">
        <v>-3.0314824510412444</v>
      </c>
      <c r="K5" s="48"/>
    </row>
    <row r="6" spans="1:11" s="43" customFormat="1" ht="15.5" x14ac:dyDescent="0.35">
      <c r="A6" s="6" t="s">
        <v>68</v>
      </c>
      <c r="B6" s="49" t="s">
        <v>11</v>
      </c>
      <c r="C6" s="50">
        <v>5607018.7275833096</v>
      </c>
      <c r="D6" s="50">
        <v>35010263.951417796</v>
      </c>
      <c r="E6" s="50">
        <v>40604013.951756902</v>
      </c>
      <c r="F6" s="50">
        <v>-652471.05645251204</v>
      </c>
      <c r="G6" s="51">
        <v>33.907815362996914</v>
      </c>
      <c r="H6" s="51">
        <v>211.72063507377024</v>
      </c>
      <c r="I6" s="51">
        <v>132.08956805505676</v>
      </c>
      <c r="J6" s="51">
        <v>-3.9457453571636205</v>
      </c>
      <c r="K6" s="48"/>
    </row>
    <row r="7" spans="1:11" s="43" customFormat="1" ht="15.5" x14ac:dyDescent="0.35">
      <c r="A7" s="5" t="s">
        <v>65</v>
      </c>
      <c r="B7" s="43" t="s">
        <v>8</v>
      </c>
      <c r="C7" s="46">
        <v>4640343.2021057308</v>
      </c>
      <c r="D7" s="46">
        <v>50780624.680813313</v>
      </c>
      <c r="E7" s="46">
        <v>55420214.024979591</v>
      </c>
      <c r="F7" s="46">
        <v>18700.136404806741</v>
      </c>
      <c r="G7" s="47">
        <v>32.290581506921505</v>
      </c>
      <c r="H7" s="47">
        <v>353.36522080610337</v>
      </c>
      <c r="I7" s="47">
        <v>385.65055647016834</v>
      </c>
      <c r="J7" s="47">
        <v>0.13012793504065556</v>
      </c>
      <c r="K7" s="48"/>
    </row>
    <row r="8" spans="1:11" ht="15.5" x14ac:dyDescent="0.35">
      <c r="A8" s="5" t="s">
        <v>66</v>
      </c>
      <c r="B8" s="43" t="s">
        <v>9</v>
      </c>
      <c r="C8" s="46">
        <v>2465546.9995503132</v>
      </c>
      <c r="D8" s="46">
        <v>60949703.949563026</v>
      </c>
      <c r="E8" s="46">
        <v>63414470.659364708</v>
      </c>
      <c r="F8" s="46">
        <v>-242621.89134985951</v>
      </c>
      <c r="G8" s="47">
        <v>23.527107564021886</v>
      </c>
      <c r="H8" s="47">
        <v>581.60328765916779</v>
      </c>
      <c r="I8" s="47">
        <v>605.12294942684093</v>
      </c>
      <c r="J8" s="47">
        <v>-2.3151825279403244</v>
      </c>
    </row>
    <row r="9" spans="1:11" ht="15.5" x14ac:dyDescent="0.35">
      <c r="A9" s="5" t="s">
        <v>62</v>
      </c>
      <c r="B9" s="43" t="s">
        <v>5</v>
      </c>
      <c r="C9" s="46">
        <v>2537337.6990301609</v>
      </c>
      <c r="D9" s="46">
        <v>63803443.24149704</v>
      </c>
      <c r="E9" s="46">
        <v>66339069.375840656</v>
      </c>
      <c r="F9" s="46">
        <v>-283433.67765721312</v>
      </c>
      <c r="G9" s="47">
        <v>26.774573418467615</v>
      </c>
      <c r="H9" s="47">
        <v>673.26866899642732</v>
      </c>
      <c r="I9" s="47">
        <v>700.02518158902308</v>
      </c>
      <c r="J9" s="47">
        <v>-2.9908576278987176</v>
      </c>
    </row>
    <row r="10" spans="1:11" ht="15.5" x14ac:dyDescent="0.35">
      <c r="A10" s="5" t="s">
        <v>67</v>
      </c>
      <c r="B10" s="43" t="s">
        <v>10</v>
      </c>
      <c r="C10" s="46">
        <v>3094996.4875415559</v>
      </c>
      <c r="D10" s="46">
        <v>85958466.892822266</v>
      </c>
      <c r="E10" s="46">
        <v>89044524.809372425</v>
      </c>
      <c r="F10" s="46">
        <v>-379941.99349559849</v>
      </c>
      <c r="G10" s="47">
        <v>21.637388607811477</v>
      </c>
      <c r="H10" s="47">
        <v>600.94308984792337</v>
      </c>
      <c r="I10" s="47">
        <v>622.51798813145888</v>
      </c>
      <c r="J10" s="47">
        <v>-2.6562073962872192</v>
      </c>
    </row>
    <row r="11" spans="1:11" ht="15.5" x14ac:dyDescent="0.35">
      <c r="A11" s="5" t="s">
        <v>64</v>
      </c>
      <c r="B11" s="43" t="s">
        <v>7</v>
      </c>
      <c r="C11" s="46">
        <v>6123737.6936973929</v>
      </c>
      <c r="D11" s="46">
        <v>108663681.965955</v>
      </c>
      <c r="E11" s="46">
        <v>114767876.7577288</v>
      </c>
      <c r="F11" s="46">
        <v>-455567.69613992423</v>
      </c>
      <c r="G11" s="47">
        <v>26.842039071117807</v>
      </c>
      <c r="H11" s="47">
        <v>476.30302649044461</v>
      </c>
      <c r="I11" s="47">
        <v>503.05940360750191</v>
      </c>
      <c r="J11" s="47">
        <v>-1.9968794404620756</v>
      </c>
    </row>
    <row r="12" spans="1:11" ht="15.5" x14ac:dyDescent="0.35">
      <c r="A12" s="5" t="s">
        <v>71</v>
      </c>
      <c r="B12" s="43" t="s">
        <v>14</v>
      </c>
      <c r="C12" s="46">
        <v>2741002.069668144</v>
      </c>
      <c r="D12" s="46">
        <v>138536877.7144756</v>
      </c>
      <c r="E12" s="46">
        <v>141277421.4625535</v>
      </c>
      <c r="F12" s="46">
        <v>-265773.22912834212</v>
      </c>
      <c r="G12" s="47">
        <v>15.605429396747525</v>
      </c>
      <c r="H12" s="47">
        <v>788.73616621560654</v>
      </c>
      <c r="I12" s="47">
        <v>804.33898623628068</v>
      </c>
      <c r="J12" s="47">
        <v>-1.5131347066841465</v>
      </c>
    </row>
    <row r="24" spans="2:2" ht="15.5" x14ac:dyDescent="0.35">
      <c r="B24" s="4"/>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FF03-8EBD-49B4-A7CA-62A924B412C5}">
  <dimension ref="A1:J36"/>
  <sheetViews>
    <sheetView workbookViewId="0"/>
  </sheetViews>
  <sheetFormatPr defaultColWidth="9.1796875" defaultRowHeight="14" x14ac:dyDescent="0.3"/>
  <cols>
    <col min="1" max="1" width="23.26953125" style="14" customWidth="1"/>
    <col min="2" max="2" width="23.54296875" style="14" customWidth="1"/>
    <col min="3" max="3" width="28.453125" style="14" customWidth="1"/>
    <col min="4" max="4" width="16.54296875" style="14" customWidth="1"/>
    <col min="5" max="5" width="19.54296875" style="14" customWidth="1"/>
    <col min="6" max="6" width="19.1796875" style="14" customWidth="1"/>
    <col min="7" max="7" width="18.7265625" style="14" customWidth="1"/>
    <col min="8" max="8" width="14.1796875" style="14" customWidth="1"/>
    <col min="9" max="9" width="21.26953125" style="14" customWidth="1"/>
    <col min="10" max="10" width="22.1796875" style="14" customWidth="1"/>
    <col min="11" max="16384" width="9.1796875" style="14"/>
  </cols>
  <sheetData>
    <row r="1" spans="1:10" ht="70" x14ac:dyDescent="0.3">
      <c r="F1" s="52" t="s">
        <v>52</v>
      </c>
    </row>
    <row r="2" spans="1:10" s="35" customFormat="1" ht="84" x14ac:dyDescent="0.3">
      <c r="A2" s="35" t="s">
        <v>4</v>
      </c>
      <c r="B2" s="35" t="s">
        <v>51</v>
      </c>
      <c r="C2" s="35" t="s">
        <v>53</v>
      </c>
      <c r="D2" s="35" t="s">
        <v>54</v>
      </c>
      <c r="E2" s="35" t="s">
        <v>55</v>
      </c>
      <c r="F2" s="35" t="s">
        <v>264</v>
      </c>
      <c r="G2" s="35" t="s">
        <v>56</v>
      </c>
      <c r="H2" s="35" t="s">
        <v>57</v>
      </c>
      <c r="I2" s="35" t="s">
        <v>58</v>
      </c>
      <c r="J2" s="35" t="s">
        <v>59</v>
      </c>
    </row>
    <row r="3" spans="1:10" x14ac:dyDescent="0.3">
      <c r="A3" s="14" t="s">
        <v>15</v>
      </c>
      <c r="B3" s="14" t="s">
        <v>16</v>
      </c>
      <c r="C3" s="53">
        <v>331579.56064838171</v>
      </c>
      <c r="D3" s="54">
        <v>1779808.9696097369</v>
      </c>
      <c r="E3" s="54">
        <v>2099811.1567978859</v>
      </c>
      <c r="F3" s="54">
        <v>-35095.703416205943</v>
      </c>
      <c r="G3" s="54">
        <v>43.708773092979371</v>
      </c>
      <c r="H3" s="54">
        <v>234.61417902057011</v>
      </c>
      <c r="I3" s="54">
        <v>276.79682430097716</v>
      </c>
      <c r="J3" s="54">
        <v>-4.6263109045618824</v>
      </c>
    </row>
    <row r="4" spans="1:10" x14ac:dyDescent="0.3">
      <c r="A4" s="14" t="s">
        <v>15</v>
      </c>
      <c r="B4" s="14" t="s">
        <v>17</v>
      </c>
      <c r="C4" s="53">
        <v>1082970.852891058</v>
      </c>
      <c r="D4" s="54">
        <v>10551792.574326521</v>
      </c>
      <c r="E4" s="54">
        <v>11634604.98928928</v>
      </c>
      <c r="F4" s="54">
        <v>-2956.9832306168969</v>
      </c>
      <c r="G4" s="54">
        <v>29.269371761594901</v>
      </c>
      <c r="H4" s="54">
        <v>285.18250402097186</v>
      </c>
      <c r="I4" s="54">
        <v>314.44759369259901</v>
      </c>
      <c r="J4" s="54">
        <v>-7.9918163299298239E-2</v>
      </c>
    </row>
    <row r="5" spans="1:10" x14ac:dyDescent="0.3">
      <c r="A5" s="14" t="s">
        <v>15</v>
      </c>
      <c r="B5" s="14" t="s">
        <v>18</v>
      </c>
      <c r="C5" s="53">
        <v>404782.86322677141</v>
      </c>
      <c r="D5" s="54">
        <v>1281331.46096611</v>
      </c>
      <c r="E5" s="54">
        <v>1685961.0637865069</v>
      </c>
      <c r="F5" s="54">
        <v>-48430.596208296723</v>
      </c>
      <c r="G5" s="54">
        <v>58.937602300931047</v>
      </c>
      <c r="H5" s="54">
        <v>186.56571441806264</v>
      </c>
      <c r="I5" s="54">
        <v>245.48100154288329</v>
      </c>
      <c r="J5" s="54">
        <v>-7.0516404666134811</v>
      </c>
    </row>
    <row r="6" spans="1:10" x14ac:dyDescent="0.3">
      <c r="A6" s="14" t="s">
        <v>15</v>
      </c>
      <c r="B6" s="14" t="s">
        <v>19</v>
      </c>
      <c r="C6" s="53">
        <v>55819.651753038168</v>
      </c>
      <c r="D6" s="54">
        <v>1008800.863529205</v>
      </c>
      <c r="E6" s="54">
        <v>1060052.519226074</v>
      </c>
      <c r="F6" s="54">
        <v>-7442.5571236461401</v>
      </c>
      <c r="G6" s="54">
        <v>7.638157054329251</v>
      </c>
      <c r="H6" s="54">
        <v>138.04062171992405</v>
      </c>
      <c r="I6" s="54">
        <v>145.05371089574083</v>
      </c>
      <c r="J6" s="54">
        <v>-1.018412304822953</v>
      </c>
    </row>
    <row r="7" spans="1:10" x14ac:dyDescent="0.3">
      <c r="A7" s="14" t="s">
        <v>15</v>
      </c>
      <c r="B7" s="14" t="s">
        <v>21</v>
      </c>
      <c r="C7" s="53">
        <v>1793111.5521758201</v>
      </c>
      <c r="D7" s="54">
        <v>31408425.178326368</v>
      </c>
      <c r="E7" s="54">
        <v>33189319.782090899</v>
      </c>
      <c r="F7" s="54">
        <v>-200804.7843016125</v>
      </c>
      <c r="G7" s="54">
        <v>19.29288240407951</v>
      </c>
      <c r="H7" s="54">
        <v>337.93717559149627</v>
      </c>
      <c r="I7" s="54">
        <v>357.09861042961165</v>
      </c>
      <c r="J7" s="54">
        <v>-2.1605477277788978</v>
      </c>
    </row>
    <row r="8" spans="1:10" x14ac:dyDescent="0.3">
      <c r="A8" s="14" t="s">
        <v>15</v>
      </c>
      <c r="B8" s="14" t="s">
        <v>23</v>
      </c>
      <c r="C8" s="53">
        <v>2100771.008353204</v>
      </c>
      <c r="D8" s="54">
        <v>18388566.2548461</v>
      </c>
      <c r="E8" s="54">
        <v>20487299.558944229</v>
      </c>
      <c r="F8" s="54">
        <v>505446.64233548939</v>
      </c>
      <c r="G8" s="54">
        <v>21.336861036627472</v>
      </c>
      <c r="H8" s="54">
        <v>186.7668019419381</v>
      </c>
      <c r="I8" s="54">
        <v>208.08296666642522</v>
      </c>
      <c r="J8" s="54">
        <v>5.1336603209296836</v>
      </c>
    </row>
    <row r="9" spans="1:10" x14ac:dyDescent="0.3">
      <c r="A9" s="14" t="s">
        <v>15</v>
      </c>
      <c r="B9" s="14" t="s">
        <v>24</v>
      </c>
      <c r="C9" s="53">
        <v>207091.1435479522</v>
      </c>
      <c r="D9" s="54">
        <v>2577859.557185173</v>
      </c>
      <c r="E9" s="54">
        <v>2784609.3407049179</v>
      </c>
      <c r="F9" s="54">
        <v>-29372.512788064781</v>
      </c>
      <c r="G9" s="54">
        <v>22.75871907747441</v>
      </c>
      <c r="H9" s="54">
        <v>283.2993264609363</v>
      </c>
      <c r="I9" s="54">
        <v>306.020531056366</v>
      </c>
      <c r="J9" s="54">
        <v>-3.2279543957817949</v>
      </c>
    </row>
    <row r="10" spans="1:10" x14ac:dyDescent="0.3">
      <c r="A10" s="14" t="s">
        <v>15</v>
      </c>
      <c r="B10" s="14" t="s">
        <v>25</v>
      </c>
      <c r="C10" s="53">
        <v>2065222.4642596541</v>
      </c>
      <c r="D10" s="54">
        <v>25860953.761671782</v>
      </c>
      <c r="E10" s="54">
        <v>27922259.776532888</v>
      </c>
      <c r="F10" s="54">
        <v>-273729.82566035911</v>
      </c>
      <c r="G10" s="54">
        <v>18.266891886239986</v>
      </c>
      <c r="H10" s="54">
        <v>228.74012587736235</v>
      </c>
      <c r="I10" s="54">
        <v>246.97237677020848</v>
      </c>
      <c r="J10" s="54">
        <v>-2.4211402005883085</v>
      </c>
    </row>
    <row r="11" spans="1:10" x14ac:dyDescent="0.3">
      <c r="A11" s="14" t="s">
        <v>15</v>
      </c>
      <c r="B11" s="14" t="s">
        <v>26</v>
      </c>
      <c r="C11" s="53">
        <v>784661.05737414956</v>
      </c>
      <c r="D11" s="54">
        <v>6922074.3386085043</v>
      </c>
      <c r="E11" s="54">
        <v>7705454.8549454212</v>
      </c>
      <c r="F11" s="54">
        <v>9023.134448600933</v>
      </c>
      <c r="G11" s="54">
        <v>29.235689557014641</v>
      </c>
      <c r="H11" s="54">
        <v>257.90959619095628</v>
      </c>
      <c r="I11" s="54">
        <v>287.0975740642092</v>
      </c>
      <c r="J11" s="54">
        <v>0.33619300345208147</v>
      </c>
    </row>
    <row r="12" spans="1:10" x14ac:dyDescent="0.3">
      <c r="A12" s="14" t="s">
        <v>15</v>
      </c>
      <c r="B12" s="14" t="s">
        <v>27</v>
      </c>
      <c r="C12" s="53">
        <v>1646868.5503037269</v>
      </c>
      <c r="D12" s="54">
        <v>47657100.255944252</v>
      </c>
      <c r="E12" s="54">
        <v>49293576.988598824</v>
      </c>
      <c r="F12" s="54">
        <v>-128645.74825098179</v>
      </c>
      <c r="G12" s="54">
        <v>20.434564472086375</v>
      </c>
      <c r="H12" s="54">
        <v>591.33565186679436</v>
      </c>
      <c r="I12" s="54">
        <v>611.64127328043526</v>
      </c>
      <c r="J12" s="54">
        <v>-1.5962535906157509</v>
      </c>
    </row>
    <row r="13" spans="1:10" x14ac:dyDescent="0.3">
      <c r="A13" s="14" t="s">
        <v>15</v>
      </c>
      <c r="B13" s="14" t="s">
        <v>28</v>
      </c>
      <c r="C13" s="53">
        <v>6757732.9463243484</v>
      </c>
      <c r="D13" s="54">
        <v>43705917.016284943</v>
      </c>
      <c r="E13" s="54">
        <v>50453378.473274231</v>
      </c>
      <c r="F13" s="54">
        <v>-757351.75440908584</v>
      </c>
      <c r="G13" s="54">
        <v>45.929794956782267</v>
      </c>
      <c r="H13" s="54">
        <v>297.05284640583073</v>
      </c>
      <c r="I13" s="54">
        <v>342.9128298736407</v>
      </c>
      <c r="J13" s="54">
        <v>-5.1474379154164156</v>
      </c>
    </row>
    <row r="14" spans="1:10" x14ac:dyDescent="0.3">
      <c r="A14" s="14" t="s">
        <v>15</v>
      </c>
      <c r="B14" s="14" t="s">
        <v>29</v>
      </c>
      <c r="C14" s="53">
        <v>504117.4441871345</v>
      </c>
      <c r="D14" s="54">
        <v>5429106.5376148233</v>
      </c>
      <c r="E14" s="54">
        <v>5932168.2475538254</v>
      </c>
      <c r="F14" s="54">
        <v>-58831.550338849433</v>
      </c>
      <c r="G14" s="54">
        <v>24.784742261225116</v>
      </c>
      <c r="H14" s="54">
        <v>266.91995644087598</v>
      </c>
      <c r="I14" s="54">
        <v>291.65279392963583</v>
      </c>
      <c r="J14" s="54">
        <v>-2.8924307793550597</v>
      </c>
    </row>
    <row r="15" spans="1:10" x14ac:dyDescent="0.3">
      <c r="A15" s="14" t="s">
        <v>15</v>
      </c>
      <c r="B15" s="14" t="s">
        <v>30</v>
      </c>
      <c r="C15" s="53">
        <v>490985.07718536258</v>
      </c>
      <c r="D15" s="54">
        <v>4801959.0990128526</v>
      </c>
      <c r="E15" s="54">
        <v>5291470.8445067406</v>
      </c>
      <c r="F15" s="54">
        <v>-70994.394247863442</v>
      </c>
      <c r="G15" s="54">
        <v>25.602756065866398</v>
      </c>
      <c r="H15" s="54">
        <v>250.40147483724562</v>
      </c>
      <c r="I15" s="54">
        <v>275.92740300415187</v>
      </c>
      <c r="J15" s="54">
        <v>-3.7020517372787167</v>
      </c>
    </row>
    <row r="16" spans="1:10" x14ac:dyDescent="0.3">
      <c r="A16" s="14" t="s">
        <v>15</v>
      </c>
      <c r="B16" s="14" t="s">
        <v>31</v>
      </c>
      <c r="C16" s="53">
        <v>20957.618695557121</v>
      </c>
      <c r="D16" s="54">
        <v>554651.22498083115</v>
      </c>
      <c r="E16" s="54">
        <v>574870.73608827591</v>
      </c>
      <c r="F16" s="54">
        <v>-2456.5086123012002</v>
      </c>
      <c r="G16" s="54">
        <v>13.588020109155529</v>
      </c>
      <c r="H16" s="54">
        <v>359.61203932987837</v>
      </c>
      <c r="I16" s="54">
        <v>372.72150217087835</v>
      </c>
      <c r="J16" s="54">
        <v>-1.5926947096016497</v>
      </c>
    </row>
    <row r="17" spans="1:10" x14ac:dyDescent="0.3">
      <c r="A17" s="14" t="s">
        <v>15</v>
      </c>
      <c r="B17" s="14" t="s">
        <v>32</v>
      </c>
      <c r="C17" s="53">
        <v>3145279.5366402268</v>
      </c>
      <c r="D17" s="54">
        <v>21341132.049370289</v>
      </c>
      <c r="E17" s="54">
        <v>24485574.206536289</v>
      </c>
      <c r="F17" s="54">
        <v>-337547.76419975242</v>
      </c>
      <c r="G17" s="54">
        <v>35.873198505894052</v>
      </c>
      <c r="H17" s="54">
        <v>243.40433256541047</v>
      </c>
      <c r="I17" s="54">
        <v>279.26798041618667</v>
      </c>
      <c r="J17" s="54">
        <v>-3.8498701973221516</v>
      </c>
    </row>
    <row r="18" spans="1:10" x14ac:dyDescent="0.3">
      <c r="A18" s="14" t="s">
        <v>15</v>
      </c>
      <c r="B18" s="14" t="s">
        <v>33</v>
      </c>
      <c r="C18" s="53">
        <v>597153.79263833165</v>
      </c>
      <c r="D18" s="54">
        <v>14249947.02646542</v>
      </c>
      <c r="E18" s="54">
        <v>14845499.62285566</v>
      </c>
      <c r="F18" s="54">
        <v>-60517.946477081627</v>
      </c>
      <c r="G18" s="54">
        <v>10.747395825043112</v>
      </c>
      <c r="H18" s="54">
        <v>256.46629573041275</v>
      </c>
      <c r="I18" s="54">
        <v>267.18487370303001</v>
      </c>
      <c r="J18" s="54">
        <v>-1.0891839477973355</v>
      </c>
    </row>
    <row r="19" spans="1:10" x14ac:dyDescent="0.3">
      <c r="A19" s="14" t="s">
        <v>15</v>
      </c>
      <c r="B19" s="14" t="s">
        <v>34</v>
      </c>
      <c r="C19" s="53">
        <v>414848.91482323408</v>
      </c>
      <c r="D19" s="54">
        <v>3161949.218233109</v>
      </c>
      <c r="E19" s="54">
        <v>3575591.5032100682</v>
      </c>
      <c r="F19" s="54">
        <v>-48099.287626698613</v>
      </c>
      <c r="G19" s="54">
        <v>38.994727198175141</v>
      </c>
      <c r="H19" s="54">
        <v>297.21506498822765</v>
      </c>
      <c r="I19" s="54">
        <v>336.09637209536868</v>
      </c>
      <c r="J19" s="54">
        <v>-4.5212088845137011</v>
      </c>
    </row>
    <row r="20" spans="1:10" x14ac:dyDescent="0.3">
      <c r="A20" s="14" t="s">
        <v>15</v>
      </c>
      <c r="B20" s="14" t="s">
        <v>35</v>
      </c>
      <c r="C20" s="53">
        <v>467703.5843269527</v>
      </c>
      <c r="D20" s="54">
        <v>4937219.1447868347</v>
      </c>
      <c r="E20" s="54">
        <v>5401418.6396341324</v>
      </c>
      <c r="F20" s="54">
        <v>-77520.072700232267</v>
      </c>
      <c r="G20" s="54">
        <v>23.604893565656766</v>
      </c>
      <c r="H20" s="54">
        <v>249.1803277298512</v>
      </c>
      <c r="I20" s="54">
        <v>272.60837069614632</v>
      </c>
      <c r="J20" s="54">
        <v>-3.9124204445091042</v>
      </c>
    </row>
    <row r="21" spans="1:10" x14ac:dyDescent="0.3">
      <c r="A21" s="14" t="s">
        <v>15</v>
      </c>
      <c r="B21" s="14" t="s">
        <v>36</v>
      </c>
      <c r="C21" s="53">
        <v>1359070.1172859969</v>
      </c>
      <c r="D21" s="54">
        <v>34736510.219475754</v>
      </c>
      <c r="E21" s="54">
        <v>36089074.195919991</v>
      </c>
      <c r="F21" s="54">
        <v>-161456.7320273183</v>
      </c>
      <c r="G21" s="54">
        <v>22.602791114185223</v>
      </c>
      <c r="H21" s="54">
        <v>577.70535496318973</v>
      </c>
      <c r="I21" s="54">
        <v>600.19994198949496</v>
      </c>
      <c r="J21" s="54">
        <v>-2.6851983143298677</v>
      </c>
    </row>
    <row r="22" spans="1:10" x14ac:dyDescent="0.3">
      <c r="A22" s="14" t="s">
        <v>15</v>
      </c>
      <c r="B22" s="14" t="s">
        <v>37</v>
      </c>
      <c r="C22" s="53">
        <v>823096.77542290092</v>
      </c>
      <c r="D22" s="54">
        <v>8596681.1396026611</v>
      </c>
      <c r="E22" s="54">
        <v>9380083.310708046</v>
      </c>
      <c r="F22" s="54">
        <v>-18233.151142388579</v>
      </c>
      <c r="G22" s="54">
        <v>18.166686466458614</v>
      </c>
      <c r="H22" s="54">
        <v>189.73857701609762</v>
      </c>
      <c r="I22" s="54">
        <v>207.02915820237706</v>
      </c>
      <c r="J22" s="54">
        <v>-0.40242648251068475</v>
      </c>
    </row>
    <row r="23" spans="1:10" x14ac:dyDescent="0.3">
      <c r="A23" s="14" t="s">
        <v>15</v>
      </c>
      <c r="B23" s="14" t="s">
        <v>38</v>
      </c>
      <c r="C23" s="53">
        <v>451866.31051880121</v>
      </c>
      <c r="D23" s="54">
        <v>5602298.2384238243</v>
      </c>
      <c r="E23" s="54">
        <v>6052626.393242836</v>
      </c>
      <c r="F23" s="54">
        <v>-40457.138033552103</v>
      </c>
      <c r="G23" s="54">
        <v>22.659390308078418</v>
      </c>
      <c r="H23" s="54">
        <v>280.93411580287238</v>
      </c>
      <c r="I23" s="54">
        <v>303.51637340699659</v>
      </c>
      <c r="J23" s="54">
        <v>-2.0287728031716536</v>
      </c>
    </row>
    <row r="24" spans="1:10" x14ac:dyDescent="0.3">
      <c r="A24" s="14" t="s">
        <v>15</v>
      </c>
      <c r="B24" s="14" t="s">
        <v>39</v>
      </c>
      <c r="C24" s="53">
        <v>3795220.5339136119</v>
      </c>
      <c r="D24" s="54">
        <v>188006918.06938359</v>
      </c>
      <c r="E24" s="54">
        <v>191798050.51028201</v>
      </c>
      <c r="F24" s="54">
        <v>-388025.53605955839</v>
      </c>
      <c r="G24" s="54">
        <v>19.139235947163712</v>
      </c>
      <c r="H24" s="54">
        <v>948.11585584420607</v>
      </c>
      <c r="I24" s="54">
        <v>967.23447560422267</v>
      </c>
      <c r="J24" s="54">
        <v>-1.9568065206767806</v>
      </c>
    </row>
    <row r="25" spans="1:10" x14ac:dyDescent="0.3">
      <c r="A25" s="14" t="s">
        <v>15</v>
      </c>
      <c r="B25" s="14" t="s">
        <v>40</v>
      </c>
      <c r="C25" s="53">
        <v>3529831.8066683412</v>
      </c>
      <c r="D25" s="54">
        <v>35138814.586958408</v>
      </c>
      <c r="E25" s="54">
        <v>38665398.913209438</v>
      </c>
      <c r="F25" s="54">
        <v>-266385.14740211138</v>
      </c>
      <c r="G25" s="54">
        <v>20.432918378690157</v>
      </c>
      <c r="H25" s="54">
        <v>203.40587588985639</v>
      </c>
      <c r="I25" s="54">
        <v>223.81999578013759</v>
      </c>
      <c r="J25" s="54">
        <v>-1.542007175492061</v>
      </c>
    </row>
    <row r="26" spans="1:10" x14ac:dyDescent="0.3">
      <c r="A26" s="14" t="s">
        <v>15</v>
      </c>
      <c r="B26" s="14" t="s">
        <v>41</v>
      </c>
      <c r="C26" s="53">
        <v>104080.7921857536</v>
      </c>
      <c r="D26" s="54">
        <v>2102607.5070633888</v>
      </c>
      <c r="E26" s="54">
        <v>2201665.8172998428</v>
      </c>
      <c r="F26" s="54">
        <v>-8976.268745161593</v>
      </c>
      <c r="G26" s="54">
        <v>7.7025905155363201</v>
      </c>
      <c r="H26" s="54">
        <v>155.60531680905808</v>
      </c>
      <c r="I26" s="54">
        <v>162.9362141330391</v>
      </c>
      <c r="J26" s="54">
        <v>-0.66429665886853839</v>
      </c>
    </row>
    <row r="27" spans="1:10" x14ac:dyDescent="0.3">
      <c r="A27" s="14" t="s">
        <v>15</v>
      </c>
      <c r="B27" s="14" t="s">
        <v>42</v>
      </c>
      <c r="C27" s="53">
        <v>412284.19362846023</v>
      </c>
      <c r="D27" s="54">
        <v>3164056.8187785149</v>
      </c>
      <c r="E27" s="54">
        <v>3576183.0706152921</v>
      </c>
      <c r="F27" s="54">
        <v>-47521.067631376907</v>
      </c>
      <c r="G27" s="54">
        <v>41.472651809351291</v>
      </c>
      <c r="H27" s="54">
        <v>318.2800329921422</v>
      </c>
      <c r="I27" s="54">
        <v>359.73679705941208</v>
      </c>
      <c r="J27" s="54">
        <v>-4.7802577007373328</v>
      </c>
    </row>
    <row r="28" spans="1:10" x14ac:dyDescent="0.3">
      <c r="A28" s="14" t="s">
        <v>15</v>
      </c>
      <c r="B28" s="14" t="s">
        <v>43</v>
      </c>
      <c r="C28" s="53">
        <v>1745122.9464426639</v>
      </c>
      <c r="D28" s="54">
        <v>24645985.886873249</v>
      </c>
      <c r="E28" s="54">
        <v>26390513.174686428</v>
      </c>
      <c r="F28" s="54">
        <v>-295451.32010876387</v>
      </c>
      <c r="G28" s="54">
        <v>21.588726090687835</v>
      </c>
      <c r="H28" s="54">
        <v>304.8928097766813</v>
      </c>
      <c r="I28" s="54">
        <v>326.47416703927496</v>
      </c>
      <c r="J28" s="54">
        <v>-3.6549961342049189</v>
      </c>
    </row>
    <row r="29" spans="1:10" x14ac:dyDescent="0.3">
      <c r="A29" s="14" t="s">
        <v>15</v>
      </c>
      <c r="B29" s="14" t="s">
        <v>44</v>
      </c>
      <c r="C29" s="53">
        <v>168701.3191168606</v>
      </c>
      <c r="D29" s="54">
        <v>5847518.6758913985</v>
      </c>
      <c r="E29" s="54">
        <v>6011294.8555383682</v>
      </c>
      <c r="F29" s="54">
        <v>-14729.603037048129</v>
      </c>
      <c r="G29" s="54">
        <v>14.757816167936914</v>
      </c>
      <c r="H29" s="54">
        <v>511.53486000666578</v>
      </c>
      <c r="I29" s="54">
        <v>525.86183008947069</v>
      </c>
      <c r="J29" s="54">
        <v>-1.2885303741867193</v>
      </c>
    </row>
    <row r="30" spans="1:10" x14ac:dyDescent="0.3">
      <c r="A30" s="14" t="s">
        <v>15</v>
      </c>
      <c r="B30" s="14" t="s">
        <v>45</v>
      </c>
      <c r="C30" s="53">
        <v>669041.35380700231</v>
      </c>
      <c r="D30" s="54">
        <v>8693692.322725296</v>
      </c>
      <c r="E30" s="54">
        <v>9356489.6220831871</v>
      </c>
      <c r="F30" s="54">
        <v>-103883.93982905521</v>
      </c>
      <c r="G30" s="54">
        <v>19.246231648371001</v>
      </c>
      <c r="H30" s="54">
        <v>250.09039481751145</v>
      </c>
      <c r="I30" s="54">
        <v>269.15700450728627</v>
      </c>
      <c r="J30" s="54">
        <v>-2.9884167235979087</v>
      </c>
    </row>
    <row r="31" spans="1:10" x14ac:dyDescent="0.3">
      <c r="A31" s="14" t="s">
        <v>15</v>
      </c>
      <c r="B31" s="14" t="s">
        <v>46</v>
      </c>
      <c r="C31" s="53">
        <v>952078.53452581167</v>
      </c>
      <c r="D31" s="54">
        <v>7405077.7734658718</v>
      </c>
      <c r="E31" s="54">
        <v>8313082.2631604671</v>
      </c>
      <c r="F31" s="54">
        <v>-116262.54938712341</v>
      </c>
      <c r="G31" s="54">
        <v>23.505622108813945</v>
      </c>
      <c r="H31" s="54">
        <v>182.82206090924868</v>
      </c>
      <c r="I31" s="54">
        <v>205.23955025900878</v>
      </c>
      <c r="J31" s="54">
        <v>-2.870376184525723</v>
      </c>
    </row>
    <row r="32" spans="1:10" x14ac:dyDescent="0.3">
      <c r="A32" s="14" t="s">
        <v>15</v>
      </c>
      <c r="B32" s="14" t="s">
        <v>47</v>
      </c>
      <c r="C32" s="53">
        <v>2456867.5265482962</v>
      </c>
      <c r="D32" s="54">
        <v>9648758.9413352013</v>
      </c>
      <c r="E32" s="54">
        <v>12101690.47676325</v>
      </c>
      <c r="F32" s="54">
        <v>-266444.93906773248</v>
      </c>
      <c r="G32" s="54">
        <v>58.50032803258042</v>
      </c>
      <c r="H32" s="54">
        <v>229.74603110507056</v>
      </c>
      <c r="I32" s="54">
        <v>288.15263948480862</v>
      </c>
      <c r="J32" s="54">
        <v>-6.3443047578482643</v>
      </c>
    </row>
    <row r="33" spans="1:10" x14ac:dyDescent="0.3">
      <c r="A33" s="14" t="s">
        <v>15</v>
      </c>
      <c r="B33" s="14" t="s">
        <v>48</v>
      </c>
      <c r="C33" s="53">
        <v>632613.21917936218</v>
      </c>
      <c r="D33" s="54">
        <v>5673314.5625801086</v>
      </c>
      <c r="E33" s="54">
        <v>6300581.8262491226</v>
      </c>
      <c r="F33" s="54">
        <v>-79897.78665452823</v>
      </c>
      <c r="G33" s="54">
        <v>32.192025499630667</v>
      </c>
      <c r="H33" s="54">
        <v>288.70008012624692</v>
      </c>
      <c r="I33" s="54">
        <v>320.62006398828379</v>
      </c>
      <c r="J33" s="54">
        <v>-4.0657885535227409</v>
      </c>
    </row>
    <row r="34" spans="1:10" x14ac:dyDescent="0.3">
      <c r="A34" s="14" t="s">
        <v>15</v>
      </c>
      <c r="B34" s="14" t="s">
        <v>20</v>
      </c>
      <c r="C34" s="53">
        <v>3179746.8945392971</v>
      </c>
      <c r="D34" s="54">
        <v>20587280.217175961</v>
      </c>
      <c r="E34" s="54">
        <v>23762959.70191526</v>
      </c>
      <c r="F34" s="54">
        <v>-328126.29863121361</v>
      </c>
      <c r="G34" s="54">
        <v>37.903408640439523</v>
      </c>
      <c r="H34" s="54">
        <v>245.40572591074613</v>
      </c>
      <c r="I34" s="54">
        <v>283.26064997022036</v>
      </c>
      <c r="J34" s="54">
        <v>-3.9113506814182299</v>
      </c>
    </row>
    <row r="35" spans="1:10" x14ac:dyDescent="0.3">
      <c r="A35" s="14" t="s">
        <v>15</v>
      </c>
      <c r="B35" s="14" t="s">
        <v>22</v>
      </c>
      <c r="C35" s="53">
        <v>4326069.9366264641</v>
      </c>
      <c r="D35" s="54">
        <v>38457328.715781212</v>
      </c>
      <c r="E35" s="54">
        <v>42779057.417487137</v>
      </c>
      <c r="F35" s="54">
        <v>-624346.14534549043</v>
      </c>
      <c r="G35" s="54">
        <v>21.183028724704176</v>
      </c>
      <c r="H35" s="54">
        <v>188.31010843459805</v>
      </c>
      <c r="I35" s="54">
        <v>209.47187987373599</v>
      </c>
      <c r="J35" s="54">
        <v>-3.0571725664993141</v>
      </c>
    </row>
    <row r="36" spans="1:10" x14ac:dyDescent="0.3">
      <c r="A36" s="14" t="s">
        <v>15</v>
      </c>
      <c r="B36" s="14" t="s">
        <v>49</v>
      </c>
      <c r="C36" s="53">
        <v>712442.61148634553</v>
      </c>
      <c r="D36" s="54">
        <v>5559901.2339515686</v>
      </c>
      <c r="E36" s="54">
        <v>6271698.1951112747</v>
      </c>
      <c r="F36" s="54">
        <v>-83644.705911073834</v>
      </c>
      <c r="G36" s="54">
        <v>21.777898634479818</v>
      </c>
      <c r="H36" s="54">
        <v>169.95469324624636</v>
      </c>
      <c r="I36" s="54">
        <v>191.71285568423798</v>
      </c>
      <c r="J36" s="54">
        <v>-2.5568458389116908</v>
      </c>
    </row>
  </sheetData>
  <sheetProtection sheet="1" objects="1" scenarios="1"/>
  <sortState xmlns:xlrd2="http://schemas.microsoft.com/office/spreadsheetml/2017/richdata2" ref="A3:J36">
    <sortCondition ref="B3:B3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2" ma:contentTypeDescription="Create a new document." ma:contentTypeScope="" ma:versionID="680b931555d6a1edcf7d093d46733556">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cddc53ab7d18c67a376ab48db32df745"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lcf76f155ced4ddcb4097134ff3c332f xmlns="d67af8f2-fbc4-41af-9f9a-4605eb1f1fa6">
      <Terms xmlns="http://schemas.microsoft.com/office/infopath/2007/PartnerControls"/>
    </lcf76f155ced4ddcb4097134ff3c332f>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BECC4-2825-43B7-AD8C-7301D7E17A13}"/>
</file>

<file path=customXml/itemProps2.xml><?xml version="1.0" encoding="utf-8"?>
<ds:datastoreItem xmlns:ds="http://schemas.openxmlformats.org/officeDocument/2006/customXml" ds:itemID="{68D4A67A-892D-46CC-B1F9-25990BFC08CD}">
  <ds:schemaRefs>
    <ds:schemaRef ds:uri="http://schemas.microsoft.com/office/2006/metadata/properties"/>
    <ds:schemaRef ds:uri="http://schemas.microsoft.com/office/infopath/2007/PartnerControls"/>
    <ds:schemaRef ds:uri="662745e8-e224-48e8-a2e3-254862b8c2f5"/>
    <ds:schemaRef ds:uri="d67af8f2-fbc4-41af-9f9a-4605eb1f1fa6"/>
  </ds:schemaRefs>
</ds:datastoreItem>
</file>

<file path=customXml/itemProps3.xml><?xml version="1.0" encoding="utf-8"?>
<ds:datastoreItem xmlns:ds="http://schemas.openxmlformats.org/officeDocument/2006/customXml" ds:itemID="{5A49B7DA-9326-4C66-870D-5415B8780A85}">
  <ds:schemaRefs>
    <ds:schemaRef ds:uri="Microsoft.SharePoint.Taxonomy.ContentTypeSync"/>
  </ds:schemaRefs>
</ds:datastoreItem>
</file>

<file path=customXml/itemProps4.xml><?xml version="1.0" encoding="utf-8"?>
<ds:datastoreItem xmlns:ds="http://schemas.openxmlformats.org/officeDocument/2006/customXml" ds:itemID="{15DE701E-E398-4E74-BAD4-10BCEAA514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Introduction</vt:lpstr>
      <vt:lpstr>NCA</vt:lpstr>
      <vt:lpstr>National Parks</vt:lpstr>
      <vt:lpstr>National Landscapes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Kerwin, Beth</dc:creator>
  <cp:keywords/>
  <dc:description/>
  <cp:lastModifiedBy>Lacey, Paul</cp:lastModifiedBy>
  <cp:revision/>
  <cp:lastPrinted>2024-06-27T12:30:07Z</cp:lastPrinted>
  <dcterms:created xsi:type="dcterms:W3CDTF">2023-12-21T10:10:00Z</dcterms:created>
  <dcterms:modified xsi:type="dcterms:W3CDTF">2024-11-13T14:07:42Z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InformationType">
    <vt:lpwstr/>
  </property>
  <property fmtid="{D5CDD505-2E9C-101B-9397-08002B2CF9AE}" pid="4" name="HOSiteType">
    <vt:lpwstr>10;#Team|ff0485df-0575-416f-802f-e999165821b7</vt:lpwstr>
  </property>
  <property fmtid="{D5CDD505-2E9C-101B-9397-08002B2CF9AE}" pid="5" name="Distribution">
    <vt:lpwstr>9;#Internal Defra Group|0867f7b3-e76e-40ca-bb1f-5ba341a49230</vt:lpwstr>
  </property>
  <property fmtid="{D5CDD505-2E9C-101B-9397-08002B2CF9AE}" pid="6" name="OrganisationalUnit">
    <vt:lpwstr>8;#NE|275df9ce-cd92-4318-adfe-db572e51c7ff</vt:lpwstr>
  </property>
  <property fmtid="{D5CDD505-2E9C-101B-9397-08002B2CF9AE}" pid="7" name="HOCopyrightLevel">
    <vt:lpwstr>7;#Crown|69589897-2828-4761-976e-717fd8e631c9</vt:lpwstr>
  </property>
  <property fmtid="{D5CDD505-2E9C-101B-9397-08002B2CF9AE}" pid="8" name="HOGovernmentSecurityClassification">
    <vt:lpwstr>6;#Official|14c80daa-741b-422c-9722-f71693c9ede4</vt:lpwstr>
  </property>
</Properties>
</file>