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alice_shaw_naturalengland_org_uk/Documents/From G Drive/1. Publications/A2E Catalogue uploads/JAck Pordham Offshore wind/Final uploads/NECR443/"/>
    </mc:Choice>
  </mc:AlternateContent>
  <xr:revisionPtr revIDLastSave="0" documentId="8_{2C8B44B5-789C-4300-9BD1-DA8B7C2D7041}" xr6:coauthVersionLast="47" xr6:coauthVersionMax="47" xr10:uidLastSave="{00000000-0000-0000-0000-000000000000}"/>
  <bookViews>
    <workbookView xWindow="-120" yWindow="-120" windowWidth="29040" windowHeight="15840" tabRatio="801" xr2:uid="{223F39A4-3913-46BE-BCF2-DC9E5722388D}"/>
  </bookViews>
  <sheets>
    <sheet name="Cover Sheet" sheetId="10" r:id="rId1"/>
    <sheet name="Key Habitats" sheetId="2" r:id="rId2"/>
    <sheet name="Extended Habitat Relationships" sheetId="4" r:id="rId3"/>
    <sheet name="Habitat Assessment Matrix" sheetId="11" r:id="rId4"/>
  </sheets>
  <definedNames>
    <definedName name="_xlnm._FilterDatabase" localSheetId="2" hidden="1">'Extended Habitat Relationships'!$A$1:$I$52</definedName>
    <definedName name="_xlnm._FilterDatabase" localSheetId="3" hidden="1">'Habitat Assessment Matrix'!$A$2:$AO$53</definedName>
    <definedName name="EUNIS200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3" i="11" l="1"/>
  <c r="AO52" i="11"/>
  <c r="AO40" i="11"/>
  <c r="AO43" i="11"/>
  <c r="AO44" i="11"/>
  <c r="AO45" i="11"/>
  <c r="AO13" i="11"/>
  <c r="AO14" i="11"/>
  <c r="AO49" i="11"/>
  <c r="AO31" i="11"/>
  <c r="AO6" i="11"/>
  <c r="AO42" i="11"/>
  <c r="AO39" i="11"/>
  <c r="AO46" i="11"/>
  <c r="AO29" i="11"/>
  <c r="AO36" i="11"/>
  <c r="AO34" i="11"/>
  <c r="AO30" i="11"/>
  <c r="AO32" i="11"/>
  <c r="AO19" i="11"/>
  <c r="AO10" i="11"/>
  <c r="AO11" i="11"/>
  <c r="AO9" i="11"/>
  <c r="AO28" i="11"/>
  <c r="AO27" i="11"/>
  <c r="AO35" i="11"/>
  <c r="AO33" i="11"/>
  <c r="AO37" i="11"/>
  <c r="AO41" i="11"/>
  <c r="AO48" i="11"/>
  <c r="AO12" i="11"/>
  <c r="AO38" i="11"/>
  <c r="AO18" i="11"/>
  <c r="AO50" i="11"/>
  <c r="AO25" i="11"/>
  <c r="AO21" i="11"/>
  <c r="AO16" i="11"/>
  <c r="AO26" i="11"/>
  <c r="AO22" i="11"/>
  <c r="AO17" i="11"/>
  <c r="AO3" i="11"/>
  <c r="AO47" i="11"/>
  <c r="AO24" i="11"/>
  <c r="AO20" i="11"/>
  <c r="AO8" i="11"/>
  <c r="AO7" i="11"/>
  <c r="AO23" i="11"/>
  <c r="AO51" i="11"/>
  <c r="AO4" i="11"/>
  <c r="AO15" i="11"/>
  <c r="AO5" i="11"/>
  <c r="H50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1" i="4"/>
  <c r="H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Ward</author>
  </authors>
  <commentList>
    <comment ref="B1" authorId="0" shapeId="0" xr:uid="{6C97C1C9-181A-4A07-8EDF-5A345AB767F3}">
      <text>
        <r>
          <rPr>
            <b/>
            <sz val="9"/>
            <color indexed="81"/>
            <rFont val="Tahoma"/>
            <family val="2"/>
          </rPr>
          <t>Oscar Ward:</t>
        </r>
        <r>
          <rPr>
            <sz val="9"/>
            <color indexed="81"/>
            <rFont val="Tahoma"/>
            <family val="2"/>
          </rPr>
          <t xml:space="preserve">
Relationships taken from MCZ Ecological Network Guidance 2010 - Annex 3 https://marinespace.sharepoint.com/:f:/s/Projects/EosY0LYXSRNIt_Ei1-JrZv0BT5SS7HkCyRHBB-ZvU4XzYg?e=CbMmiL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Ward</author>
  </authors>
  <commentList>
    <comment ref="C2" authorId="0" shapeId="0" xr:uid="{58635320-7B00-4F0F-BF5D-F622228A7CC4}">
      <text>
        <r>
          <rPr>
            <sz val="9"/>
            <color indexed="81"/>
            <rFont val="Tahoma"/>
            <family val="2"/>
          </rPr>
          <t>Y/Blue - Original habitat provided by NE
N1/Yellow - A component of an original habitat that is likely to share similarities with original habitats.
N2/Grey - A component of an original habitat of high importance.
N3/White - A component of an original habitat.</t>
        </r>
      </text>
    </comment>
  </commentList>
</comments>
</file>

<file path=xl/sharedStrings.xml><?xml version="1.0" encoding="utf-8"?>
<sst xmlns="http://schemas.openxmlformats.org/spreadsheetml/2006/main" count="660" uniqueCount="208">
  <si>
    <t>Prepared by:</t>
  </si>
  <si>
    <t>MarineSpace Ltd</t>
  </si>
  <si>
    <t>MarineSpace Ltd
Ocean Village Innovation Centre
Ocean Way
Southampton
SO14 3JZ</t>
  </si>
  <si>
    <t>Prepared for:</t>
  </si>
  <si>
    <t>Natural England
1A Nobel House
17 Smith Square
London
SW1P 3JR</t>
  </si>
  <si>
    <t>Key habitats for consideration throughout this assessment</t>
  </si>
  <si>
    <t>Habitats listed above are shown in purple throughout this document for clarity</t>
  </si>
  <si>
    <t>Habitat Type</t>
  </si>
  <si>
    <t>Habitat Name</t>
  </si>
  <si>
    <t>Annex I</t>
  </si>
  <si>
    <t>H1110 Sandbanks which are slightly covered by seawater all the time</t>
  </si>
  <si>
    <t>H1170 Reefs</t>
  </si>
  <si>
    <t>Broad Scale Habitats (EUNIS Level 3)</t>
  </si>
  <si>
    <t>Sublittoral sand (A5.2)</t>
  </si>
  <si>
    <t>Sublittoral coarse sediment (A5.1)</t>
  </si>
  <si>
    <t>Sublittoral mud (A5.3)</t>
  </si>
  <si>
    <t>Sublittoral mixed sediment (A5.4)</t>
  </si>
  <si>
    <t>Circalittoral rock (all energies; A4.1; A4.2; A4.3)</t>
  </si>
  <si>
    <t>Infralittoral rock (all energies; A3.1, A3.2, A3.3)</t>
  </si>
  <si>
    <t>Habitats Listed as Features of Conservation Interest (FOCI)</t>
  </si>
  <si>
    <t>Peat and Clay Exposures</t>
  </si>
  <si>
    <t>Ross worm (Sabellaria spinulosa) reefs</t>
  </si>
  <si>
    <t>Subtidal chalk</t>
  </si>
  <si>
    <t>Blue mussel beds</t>
  </si>
  <si>
    <t>Native oyster (Ostrea edulis) beds</t>
  </si>
  <si>
    <t>Index</t>
  </si>
  <si>
    <t>Annex 1 Habitat</t>
  </si>
  <si>
    <t>Annex - Habitat Relationship</t>
  </si>
  <si>
    <t>Broad Scale Habitat</t>
  </si>
  <si>
    <t>BSH - FOCI Relationship</t>
  </si>
  <si>
    <t>Habitat FOCI</t>
  </si>
  <si>
    <t>BSH EUNIS Code</t>
  </si>
  <si>
    <t>Combined Habitat Name</t>
  </si>
  <si>
    <t>Key Habitat</t>
  </si>
  <si>
    <t>NA</t>
  </si>
  <si>
    <t>High energy littoral rock</t>
  </si>
  <si>
    <t>A1.1</t>
  </si>
  <si>
    <t>N</t>
  </si>
  <si>
    <t>1170 Reefs</t>
  </si>
  <si>
    <t>may contain</t>
  </si>
  <si>
    <t>Peat and clay exposures</t>
  </si>
  <si>
    <t>Y</t>
  </si>
  <si>
    <t>Littoral chalk communities</t>
  </si>
  <si>
    <t>Moderate energy littoral rock</t>
  </si>
  <si>
    <t>A1.2</t>
  </si>
  <si>
    <t>Intertidal underboulder communities</t>
  </si>
  <si>
    <t>Low energy littoral rock</t>
  </si>
  <si>
    <t>A1.3</t>
  </si>
  <si>
    <t>Estuarine rocky habitats</t>
  </si>
  <si>
    <t>Littoral biogenic reefs</t>
  </si>
  <si>
    <r>
      <t>Honeycomb worm (</t>
    </r>
    <r>
      <rPr>
        <i/>
        <sz val="11"/>
        <color theme="1"/>
        <rFont val="Calibri"/>
        <family val="2"/>
        <scheme val="minor"/>
      </rPr>
      <t>Sabellaria alveolata</t>
    </r>
    <r>
      <rPr>
        <sz val="11"/>
        <color theme="1"/>
        <rFont val="Calibri"/>
        <family val="2"/>
        <scheme val="minor"/>
      </rPr>
      <t>) beds</t>
    </r>
  </si>
  <si>
    <t>A2.7</t>
  </si>
  <si>
    <t>High energy infralittoral rock</t>
  </si>
  <si>
    <t>A3.1</t>
  </si>
  <si>
    <t>Moderate energy infralittoral rock</t>
  </si>
  <si>
    <t>A3.2</t>
  </si>
  <si>
    <t>contains</t>
  </si>
  <si>
    <t>Low energy infralittoral rock</t>
  </si>
  <si>
    <t>A3.3</t>
  </si>
  <si>
    <t>High energy circalittoral rock</t>
  </si>
  <si>
    <t>A4.1</t>
  </si>
  <si>
    <t>Fragile sponge and anthozoan communities on subtidal rocky habitats</t>
  </si>
  <si>
    <t>Moderate energy circalittoral rock</t>
  </si>
  <si>
    <t>A4.2</t>
  </si>
  <si>
    <r>
      <t>Ross worm (</t>
    </r>
    <r>
      <rPr>
        <i/>
        <sz val="11"/>
        <color theme="4" tint="-0.499984740745262"/>
        <rFont val="Calibri"/>
        <family val="2"/>
        <scheme val="minor"/>
      </rPr>
      <t>Sabellaria spinulosa</t>
    </r>
    <r>
      <rPr>
        <sz val="11"/>
        <color theme="4" tint="-0.499984740745262"/>
        <rFont val="Calibri"/>
        <family val="2"/>
        <scheme val="minor"/>
      </rPr>
      <t>) reef</t>
    </r>
  </si>
  <si>
    <t>Low energy circalittoral rock</t>
  </si>
  <si>
    <t>A4.3</t>
  </si>
  <si>
    <t>Sublittoral coarse sediment</t>
  </si>
  <si>
    <t>A5.1</t>
  </si>
  <si>
    <t>1110 Sandbanks which are slightly covered by sea water all the time</t>
  </si>
  <si>
    <t>Sublittoral sands and gravels</t>
  </si>
  <si>
    <t>Sublittoral sand</t>
  </si>
  <si>
    <t>A5.2</t>
  </si>
  <si>
    <t>Saline lagoons</t>
  </si>
  <si>
    <t>Sublittoral mud</t>
  </si>
  <si>
    <t>A5.3</t>
  </si>
  <si>
    <t>1130 Estuaries</t>
  </si>
  <si>
    <t>Mud habitats in deep water</t>
  </si>
  <si>
    <t>Sea-pen and burrowing megafauna communities</t>
  </si>
  <si>
    <t>1160 Large shallow inlets and bays</t>
  </si>
  <si>
    <t>Sublittoral mixed sediment</t>
  </si>
  <si>
    <t>A5.4</t>
  </si>
  <si>
    <t>Sheltered muddy gravels</t>
  </si>
  <si>
    <t>File shell beds</t>
  </si>
  <si>
    <t>Native Oyster Beds</t>
  </si>
  <si>
    <t>Sublittoral macrophyte-dominated sediment</t>
  </si>
  <si>
    <t>Seagrass beds</t>
  </si>
  <si>
    <t>A5.5</t>
  </si>
  <si>
    <t>Maerl beds</t>
  </si>
  <si>
    <t>Sublittoral biogenic reefs</t>
  </si>
  <si>
    <r>
      <t>Horse mussel (</t>
    </r>
    <r>
      <rPr>
        <i/>
        <sz val="11"/>
        <rFont val="Calibri"/>
        <family val="2"/>
        <scheme val="minor"/>
      </rPr>
      <t>Modiolus modiolus</t>
    </r>
    <r>
      <rPr>
        <sz val="11"/>
        <rFont val="Calibri"/>
        <family val="2"/>
        <scheme val="minor"/>
      </rPr>
      <t>) beds</t>
    </r>
  </si>
  <si>
    <t>A5.6</t>
  </si>
  <si>
    <r>
      <t>Honeycomb worm (</t>
    </r>
    <r>
      <rPr>
        <i/>
        <sz val="11"/>
        <rFont val="Calibri"/>
        <family val="2"/>
        <scheme val="minor"/>
      </rPr>
      <t>Sabellaria alveolata</t>
    </r>
    <r>
      <rPr>
        <sz val="11"/>
        <rFont val="Calibri"/>
        <family val="2"/>
        <scheme val="minor"/>
      </rPr>
      <t>) beds</t>
    </r>
  </si>
  <si>
    <t>Cold-water coral reefs</t>
  </si>
  <si>
    <t>8330 Submerged or partially submerged caves</t>
  </si>
  <si>
    <t>0 – Negligible, 1 – Low, 2 – Moderate, 3 – High</t>
  </si>
  <si>
    <t>Ecosystem Service</t>
  </si>
  <si>
    <t>Sensitivity</t>
  </si>
  <si>
    <t>Index (EUNIS)</t>
  </si>
  <si>
    <t>Assessor</t>
  </si>
  <si>
    <t>Original Habitat</t>
  </si>
  <si>
    <t>Habitat</t>
  </si>
  <si>
    <t>Primary production</t>
  </si>
  <si>
    <t>Secondary production - Fish</t>
  </si>
  <si>
    <t>Secondary production - Arthropods</t>
  </si>
  <si>
    <t>Secondary production - Molluscs</t>
  </si>
  <si>
    <t>Secondary production - Annelids</t>
  </si>
  <si>
    <t>Secondary production - Other</t>
  </si>
  <si>
    <t>Spawning and nursery grounds - Herring</t>
  </si>
  <si>
    <t>Spawning and nursery grounds - Sandeel</t>
  </si>
  <si>
    <t>Spawning and nursery grounds - Fish</t>
  </si>
  <si>
    <t>Spawning and nursery grounds - Shellfish</t>
  </si>
  <si>
    <t>Food web dynamics - Marine Mammals</t>
  </si>
  <si>
    <t>Food web dynamics - Birds</t>
  </si>
  <si>
    <t>Habitat formation - Biogenic Reef</t>
  </si>
  <si>
    <t>Habitat formation - Burrowing</t>
  </si>
  <si>
    <t>Erosion control, formation of physical barriers and flood defence</t>
  </si>
  <si>
    <t>Climate regulation</t>
  </si>
  <si>
    <t>Biogeochemical cycling</t>
  </si>
  <si>
    <t>Water purification</t>
  </si>
  <si>
    <t>Temperature Increase (Local)</t>
  </si>
  <si>
    <t>Ocean Acidification</t>
  </si>
  <si>
    <t>Sea-level rise</t>
  </si>
  <si>
    <t>Wave exposure changes; and water flow (tidal current) changes (local)</t>
  </si>
  <si>
    <t>Contamination</t>
  </si>
  <si>
    <t>De-oxygenation</t>
  </si>
  <si>
    <t>Physical change (to another seabed type)</t>
  </si>
  <si>
    <t>Physical change (to another sediment type)</t>
  </si>
  <si>
    <t>Habitat structure changes – removal of substratum</t>
  </si>
  <si>
    <t>Abrasion/disturbance of the surface of the substratum or seabed</t>
  </si>
  <si>
    <t>Changes in suspended sediment solids (water clarity)</t>
  </si>
  <si>
    <t>Smothering and siltation rate changes</t>
  </si>
  <si>
    <t>Introduction or spread of invasive non-indigenous species</t>
  </si>
  <si>
    <t>Electromagnetic changes</t>
  </si>
  <si>
    <t>Underwater noise changes</t>
  </si>
  <si>
    <t xml:space="preserve">Confidence - Ecosystem Services </t>
  </si>
  <si>
    <t>Confidence - Sensitivity</t>
  </si>
  <si>
    <t>TOTAL CONFIDENCE ASSESSMENT SCORE</t>
  </si>
  <si>
    <t>OW</t>
  </si>
  <si>
    <t>N3</t>
  </si>
  <si>
    <t>BSH - High energy littoral rock</t>
  </si>
  <si>
    <t>1170 Reefs → High energy littoral rock → Peat and clay exposures</t>
  </si>
  <si>
    <t>N1</t>
  </si>
  <si>
    <t>1170 Reefs → High energy littoral rock → Littoral chalk communities</t>
  </si>
  <si>
    <t>BSH - Moderate energy littoral rock</t>
  </si>
  <si>
    <t>1170 Reefs → Moderate energy littoral rock → Peat and clay exposures</t>
  </si>
  <si>
    <t>1170 Reefs → Moderate energy littoral rock → Littoral chalk communities</t>
  </si>
  <si>
    <t>1170 Reefs → Moderate energy littoral rock → Intertidal underboulder communities</t>
  </si>
  <si>
    <t>BSH - Low energy littoral rock</t>
  </si>
  <si>
    <t>1170 Reefs → Low energy littoral rock → Estuarine rocky habitats</t>
  </si>
  <si>
    <t>AC</t>
  </si>
  <si>
    <t>1170 Reefs → Littoral biogenic reefs → Honeycomb worm (Sabellaria alveolata) beds</t>
  </si>
  <si>
    <t>BSH - littoral biogenic reefs</t>
  </si>
  <si>
    <t>1170 Reefs → Littoral biogenic reefs → Blue mussel beds</t>
  </si>
  <si>
    <t>DK</t>
  </si>
  <si>
    <t>BSH - High energy infralittoral rock</t>
  </si>
  <si>
    <t>BSH - Moderate energy infralittoral rock</t>
  </si>
  <si>
    <t>1170 Reefs → Moderate energy infralittoral rock → Subtidal chalk</t>
  </si>
  <si>
    <t>1170 Reefs → Moderate energy infralittoral rock → Intertidal underboulder communities</t>
  </si>
  <si>
    <t>BSH - Low energy infralittoral rock</t>
  </si>
  <si>
    <t>BSH - High energy circalittoral rock</t>
  </si>
  <si>
    <t>N2</t>
  </si>
  <si>
    <t>1170 Reefs → High energy circalittoral rock → Fragile sponge and anthozoan communities on subtidal rocky habitats</t>
  </si>
  <si>
    <t>BSH - Moderate energy circalittoral rock</t>
  </si>
  <si>
    <t>1170 Reefs → Moderate energy circalittoral rock → Subtidal chalk</t>
  </si>
  <si>
    <t>1170 Reefs → Moderate energy circalittoral rock → Ross worm (Sabellaria spinulosa) reef</t>
  </si>
  <si>
    <t>1170 Reefs → Moderate energy circalittoral rock → Fragile sponge and anthozoan communities on subtidal rocky habitats</t>
  </si>
  <si>
    <t>BSH - Low energy circalittoral rock</t>
  </si>
  <si>
    <t>MA</t>
  </si>
  <si>
    <t>BSH - Sublittoral coarse sediment</t>
  </si>
  <si>
    <t>1110 Sandbanks which are slightly covered by sea water all the time → Sublittoral coarse sediment → Sublittoral sands and gravels</t>
  </si>
  <si>
    <t>1110 Sandbanks which are slightly covered by sea water all the time → Sublittoral sand</t>
  </si>
  <si>
    <t>1110 Sandbanks which are slightly covered by sea water all the time → Sublittoral sand → Sublittoral sands and gravels</t>
  </si>
  <si>
    <t>1110 Sandbanks which are slightly covered by sea water all the time → Sublittoral sand → Saline lagoons</t>
  </si>
  <si>
    <t>AR</t>
  </si>
  <si>
    <t>BSH - Sublittoral mud</t>
  </si>
  <si>
    <t>1130 Estuaries → Sublittoral mud → Mud habitats in deep water</t>
  </si>
  <si>
    <t>1130 Estuaries → Sublittoral mud → Sea-pen and burrowing megafauna communities</t>
  </si>
  <si>
    <t>1160 Large shallow inlets and bays → Sublittoral mud → Mud habitats in deep water</t>
  </si>
  <si>
    <t>1160 Large shallow inlets and bays → Sublittoral mud → Sea-pen and burrowing megafauna communities</t>
  </si>
  <si>
    <t>BSH - Sublittoral mixed sediment</t>
  </si>
  <si>
    <t>1130 Estuaries → Sublittoral mixed sediment → Sheltered muddy gravels</t>
  </si>
  <si>
    <t>1130 Estuaries → Sublittoral mixed sediment → File shell beds</t>
  </si>
  <si>
    <t>1130 Estuaries → Sublittoral mixed sediment → Native Oyster Beds</t>
  </si>
  <si>
    <t>1160 Large shallow inlets and bays → Sublittoral mixed sediment → Sheltered muddy gravels</t>
  </si>
  <si>
    <t>1160 Large shallow inlets and bays → Sublittoral mixed sediment → File shell beds</t>
  </si>
  <si>
    <t>1160 Large shallow inlets and bays → Sublittoral mixed sediment → Native Oyster Beds</t>
  </si>
  <si>
    <t>1110 Sandbanks which are slightly covered by sea water all the time → Sublittoral macrophyte-dominated sediment → Seagrass beds</t>
  </si>
  <si>
    <t>1110 Sandbanks which are slightly covered by sea water all the time → Sublittoral macrophyte-dominated sediment → Maerl beds</t>
  </si>
  <si>
    <t>1170 Reefs → Sublittoral biogenic reefs → Horse mussel (Modiolus modiolus) beds</t>
  </si>
  <si>
    <t>1170 Reefs → Sublittoral biogenic reefs → Honeycomb worm (Sabellaria alveolata) beds</t>
  </si>
  <si>
    <t>1170 Reefs → Sublittoral biogenic reefs → Cold-water coral reefs</t>
  </si>
  <si>
    <t>1170 Reefs → Sublittoral biogenic reefs → Blue mussel beds</t>
  </si>
  <si>
    <t>1170 Reefs → Sublittoral biogenic reefs → Ross worm (Sabellaria spinulosa) reef</t>
  </si>
  <si>
    <t>8330 Submerged or partially submerged caves → Subtidal chalk</t>
  </si>
  <si>
    <t>1130 Estuaries → Native Oyster Beds</t>
  </si>
  <si>
    <t>1160 Large shallow inlets and bays → Native Oyster Beds</t>
  </si>
  <si>
    <t>Natural England Commissioned Report NECR443</t>
  </si>
  <si>
    <t xml:space="preserve"> </t>
  </si>
  <si>
    <t>Copyright</t>
  </si>
  <si>
    <t>© Natural England, 2022.</t>
  </si>
  <si>
    <t xml:space="preserve">This data is published by Natural England under the Open Government Licence (OGL): https://www.nationalarchives.gov.uk/doc/open-government-licence/version/3/. </t>
  </si>
  <si>
    <t>For information regarding the use of maps or data visit www.gov.uk/how-to-access-natural-englands-maps-and-data.</t>
  </si>
  <si>
    <t>Suggested citation:</t>
  </si>
  <si>
    <t>Catalogue code: NECR443</t>
  </si>
  <si>
    <t>Spatial assessment of benthic compensatory habitats for offshore wind farm impacts</t>
  </si>
  <si>
    <t>Appendix C: Habitat Assessment Workbook</t>
  </si>
  <si>
    <t>WARD, O., ABERSON, M., KIRBY, D., CHAVERRA, A., ROBERTS, A., CROSS, K., WARNER, I., AND REACH, I. 2022. Spatial assessment of benthic compensatory habitats for offshore wind farm impacts - Appendix C: Habitat Assessment Workbook. NECR443. Natural England.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</si>
</sst>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203764"/>
      <name val="Calibri"/>
      <family val="2"/>
      <scheme val="minor"/>
    </font>
    <font>
      <sz val="18"/>
      <color rgb="FF21477D"/>
      <name val="Arial Black"/>
      <family val="2"/>
    </font>
    <font>
      <sz val="14"/>
      <color rgb="FF21477D"/>
      <name val="Arial Black"/>
      <family val="2"/>
    </font>
    <font>
      <b/>
      <sz val="14"/>
      <color rgb="FF1F497D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1477D"/>
      <name val="Arial Black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21477D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24" fillId="0" borderId="0"/>
    <xf numFmtId="0" fontId="20" fillId="0" borderId="0"/>
  </cellStyleXfs>
  <cellXfs count="70">
    <xf numFmtId="0" fontId="0" fillId="0" borderId="0" xfId="0"/>
    <xf numFmtId="0" fontId="6" fillId="0" borderId="0" xfId="0" applyFont="1"/>
    <xf numFmtId="0" fontId="3" fillId="0" borderId="0" xfId="0" applyFont="1"/>
    <xf numFmtId="0" fontId="2" fillId="3" borderId="0" xfId="2"/>
    <xf numFmtId="0" fontId="11" fillId="4" borderId="0" xfId="1" applyFont="1" applyFill="1"/>
    <xf numFmtId="0" fontId="14" fillId="0" borderId="0" xfId="1" applyFont="1" applyFill="1"/>
    <xf numFmtId="0" fontId="3" fillId="5" borderId="0" xfId="0" applyFont="1" applyFill="1"/>
    <xf numFmtId="0" fontId="15" fillId="4" borderId="0" xfId="1" applyFont="1" applyFill="1"/>
    <xf numFmtId="0" fontId="15" fillId="4" borderId="0" xfId="2" applyFont="1" applyFill="1"/>
    <xf numFmtId="0" fontId="14" fillId="6" borderId="0" xfId="2" applyFont="1" applyFill="1"/>
    <xf numFmtId="0" fontId="3" fillId="0" borderId="0" xfId="0" applyFont="1" applyAlignment="1">
      <alignment vertical="center"/>
    </xf>
    <xf numFmtId="0" fontId="16" fillId="0" borderId="0" xfId="0" applyFont="1"/>
    <xf numFmtId="0" fontId="16" fillId="7" borderId="4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7" borderId="5" xfId="0" applyFont="1" applyFill="1" applyBorder="1" applyAlignment="1">
      <alignment horizontal="center" wrapText="1"/>
    </xf>
    <xf numFmtId="0" fontId="18" fillId="7" borderId="5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3" fillId="8" borderId="0" xfId="0" applyFont="1" applyFill="1"/>
    <xf numFmtId="0" fontId="3" fillId="5" borderId="0" xfId="0" applyFont="1" applyFill="1" applyAlignment="1">
      <alignment horizontal="left" textRotation="90"/>
    </xf>
    <xf numFmtId="0" fontId="3" fillId="8" borderId="0" xfId="0" applyFont="1" applyFill="1" applyAlignment="1">
      <alignment horizontal="left" textRotation="90"/>
    </xf>
    <xf numFmtId="0" fontId="0" fillId="0" borderId="10" xfId="0" applyBorder="1"/>
    <xf numFmtId="0" fontId="0" fillId="9" borderId="0" xfId="0" applyFill="1"/>
    <xf numFmtId="0" fontId="3" fillId="9" borderId="0" xfId="0" applyFont="1" applyFill="1" applyAlignment="1">
      <alignment horizontal="left" textRotation="90"/>
    </xf>
    <xf numFmtId="0" fontId="0" fillId="0" borderId="11" xfId="0" applyBorder="1"/>
    <xf numFmtId="0" fontId="0" fillId="0" borderId="12" xfId="0" applyBorder="1"/>
    <xf numFmtId="0" fontId="14" fillId="0" borderId="0" xfId="2" applyFont="1" applyFill="1"/>
    <xf numFmtId="0" fontId="14" fillId="0" borderId="0" xfId="0" applyFont="1"/>
    <xf numFmtId="0" fontId="0" fillId="0" borderId="5" xfId="0" applyBorder="1"/>
    <xf numFmtId="0" fontId="0" fillId="0" borderId="8" xfId="0" applyBorder="1"/>
    <xf numFmtId="0" fontId="3" fillId="0" borderId="14" xfId="0" applyFont="1" applyBorder="1"/>
    <xf numFmtId="0" fontId="3" fillId="0" borderId="13" xfId="0" applyFont="1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3" fillId="8" borderId="4" xfId="0" applyFont="1" applyFill="1" applyBorder="1"/>
    <xf numFmtId="0" fontId="3" fillId="8" borderId="4" xfId="0" applyFont="1" applyFill="1" applyBorder="1" applyAlignment="1">
      <alignment horizontal="left" textRotation="90"/>
    </xf>
    <xf numFmtId="0" fontId="0" fillId="0" borderId="17" xfId="0" applyBorder="1"/>
    <xf numFmtId="0" fontId="0" fillId="0" borderId="4" xfId="0" applyBorder="1"/>
    <xf numFmtId="0" fontId="0" fillId="9" borderId="4" xfId="0" applyFill="1" applyBorder="1"/>
    <xf numFmtId="0" fontId="3" fillId="9" borderId="4" xfId="0" applyFont="1" applyFill="1" applyBorder="1" applyAlignment="1">
      <alignment horizontal="left" textRotation="90"/>
    </xf>
    <xf numFmtId="0" fontId="0" fillId="0" borderId="18" xfId="0" applyBorder="1"/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6" applyFont="1"/>
    <xf numFmtId="0" fontId="26" fillId="7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25" fillId="0" borderId="0" xfId="7" applyFont="1" applyAlignment="1">
      <alignment horizontal="left"/>
    </xf>
    <xf numFmtId="0" fontId="25" fillId="0" borderId="5" xfId="7" applyFont="1" applyBorder="1" applyAlignment="1">
      <alignment horizontal="left"/>
    </xf>
    <xf numFmtId="0" fontId="24" fillId="7" borderId="0" xfId="7" applyFont="1" applyFill="1" applyAlignment="1">
      <alignment horizontal="left"/>
    </xf>
    <xf numFmtId="0" fontId="24" fillId="7" borderId="5" xfId="7" applyFont="1" applyFill="1" applyBorder="1" applyAlignment="1">
      <alignment horizontal="left"/>
    </xf>
    <xf numFmtId="0" fontId="24" fillId="7" borderId="0" xfId="7" applyFont="1" applyFill="1" applyAlignment="1">
      <alignment horizontal="left" wrapText="1"/>
    </xf>
    <xf numFmtId="0" fontId="24" fillId="7" borderId="5" xfId="7" applyFont="1" applyFill="1" applyBorder="1" applyAlignment="1">
      <alignment horizontal="left" wrapText="1"/>
    </xf>
    <xf numFmtId="0" fontId="25" fillId="7" borderId="0" xfId="7" applyFont="1" applyFill="1" applyAlignment="1">
      <alignment horizontal="left"/>
    </xf>
    <xf numFmtId="0" fontId="25" fillId="7" borderId="5" xfId="7" applyFont="1" applyFill="1" applyBorder="1" applyAlignment="1">
      <alignment horizontal="left"/>
    </xf>
    <xf numFmtId="0" fontId="24" fillId="7" borderId="0" xfId="6" applyFont="1" applyFill="1" applyAlignment="1">
      <alignment horizontal="left" wrapText="1"/>
    </xf>
    <xf numFmtId="0" fontId="24" fillId="7" borderId="5" xfId="6" applyFont="1" applyFill="1" applyBorder="1" applyAlignment="1">
      <alignment horizontal="left" wrapText="1"/>
    </xf>
  </cellXfs>
  <cellStyles count="8">
    <cellStyle name="Good" xfId="1" builtinId="26"/>
    <cellStyle name="Hyperlink 2" xfId="3" xr:uid="{A7DD5C26-F27D-4DAB-BB48-C27A48665A6F}"/>
    <cellStyle name="Neutral" xfId="2" builtinId="28"/>
    <cellStyle name="Normal" xfId="0" builtinId="0"/>
    <cellStyle name="Normal 2" xfId="4" xr:uid="{AAFDF994-2C98-4AFD-BA19-C4BF6D0B2C0A}"/>
    <cellStyle name="Normal 2 2" xfId="7" xr:uid="{91BCCEDF-C166-449D-915E-FA240491DA00}"/>
    <cellStyle name="Normal 3" xfId="5" xr:uid="{E6BC6925-591C-46CE-A556-E28354EB465D}"/>
    <cellStyle name="Normal 4" xfId="6" xr:uid="{1ED729E6-1EAB-4E64-96E8-282C422EBC9B}"/>
  </cellStyles>
  <dxfs count="10"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B25D"/>
        </patternFill>
      </fill>
    </dxf>
    <dxf>
      <fill>
        <patternFill>
          <bgColor rgb="FFFF6969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B25D"/>
        </patternFill>
      </fill>
    </dxf>
    <dxf>
      <fill>
        <patternFill>
          <bgColor rgb="FFFF6969"/>
        </patternFill>
      </fill>
    </dxf>
  </dxfs>
  <tableStyles count="0" defaultTableStyle="TableStyleMedium2" defaultPivotStyle="PivotStyleLight16"/>
  <colors>
    <mruColors>
      <color rgb="FF21477D"/>
      <color rgb="FFCCCCFF"/>
      <color rgb="FFFF6600"/>
      <color rgb="FFFFB25D"/>
      <color rgb="FFFF6969"/>
      <color rgb="FFFFFF99"/>
      <color rgb="FFCC99FF"/>
      <color rgb="FFBFBFBF"/>
      <color rgb="FF9966FF"/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7</xdr:row>
      <xdr:rowOff>461009</xdr:rowOff>
    </xdr:from>
    <xdr:to>
      <xdr:col>1</xdr:col>
      <xdr:colOff>1158876</xdr:colOff>
      <xdr:row>7</xdr:row>
      <xdr:rowOff>936297</xdr:rowOff>
    </xdr:to>
    <xdr:pic>
      <xdr:nvPicPr>
        <xdr:cNvPr id="2" name="Picture 1" descr="MarineSpace logo">
          <a:extLst>
            <a:ext uri="{FF2B5EF4-FFF2-40B4-BE49-F238E27FC236}">
              <a16:creationId xmlns:a16="http://schemas.microsoft.com/office/drawing/2014/main" id="{388D6A31-A936-4F37-81BB-408284097C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3308984"/>
          <a:ext cx="2767965" cy="475923"/>
        </a:xfrm>
        <a:prstGeom prst="rect">
          <a:avLst/>
        </a:prstGeom>
      </xdr:spPr>
    </xdr:pic>
    <xdr:clientData/>
  </xdr:twoCellAnchor>
  <xdr:twoCellAnchor editAs="oneCell">
    <xdr:from>
      <xdr:col>0</xdr:col>
      <xdr:colOff>436245</xdr:colOff>
      <xdr:row>10</xdr:row>
      <xdr:rowOff>352424</xdr:rowOff>
    </xdr:from>
    <xdr:to>
      <xdr:col>1</xdr:col>
      <xdr:colOff>0</xdr:colOff>
      <xdr:row>12</xdr:row>
      <xdr:rowOff>249554</xdr:rowOff>
    </xdr:to>
    <xdr:pic>
      <xdr:nvPicPr>
        <xdr:cNvPr id="8" name="Picture 7" descr="Natural England logo">
          <a:extLst>
            <a:ext uri="{FF2B5EF4-FFF2-40B4-BE49-F238E27FC236}">
              <a16:creationId xmlns:a16="http://schemas.microsoft.com/office/drawing/2014/main" id="{D10569B2-6CC8-43FD-8B76-8C87D686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" y="5324474"/>
          <a:ext cx="1438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tionalarchives.gov.uk/doc/open-government-licence/version/3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89B-E35F-44A7-9F11-3367A7AC005F}">
  <sheetPr>
    <tabColor rgb="FF21477D"/>
    <pageSetUpPr autoPageBreaks="0"/>
  </sheetPr>
  <dimension ref="A1:E42"/>
  <sheetViews>
    <sheetView tabSelected="1" workbookViewId="0">
      <selection activeCell="K17" sqref="K17"/>
    </sheetView>
  </sheetViews>
  <sheetFormatPr defaultColWidth="8.7109375" defaultRowHeight="16.350000000000001" customHeight="1" x14ac:dyDescent="0.5"/>
  <cols>
    <col min="1" max="2" width="27.42578125" style="20" customWidth="1"/>
    <col min="3" max="3" width="41.28515625" style="20" customWidth="1"/>
    <col min="4" max="4" width="34.28515625" style="11" customWidth="1"/>
    <col min="5" max="5" width="15.28515625" style="11" customWidth="1"/>
    <col min="6" max="16384" width="8.7109375" style="11"/>
  </cols>
  <sheetData>
    <row r="1" spans="1:5" ht="85.9" customHeight="1" x14ac:dyDescent="0.5">
      <c r="A1" s="47" t="s">
        <v>205</v>
      </c>
      <c r="B1" s="48"/>
      <c r="C1" s="49"/>
    </row>
    <row r="2" spans="1:5" ht="48" customHeight="1" x14ac:dyDescent="0.5">
      <c r="A2" s="52" t="s">
        <v>206</v>
      </c>
      <c r="B2" s="52"/>
      <c r="C2" s="53"/>
      <c r="E2" s="11" t="s">
        <v>198</v>
      </c>
    </row>
    <row r="3" spans="1:5" ht="36" customHeight="1" x14ac:dyDescent="0.5">
      <c r="A3" s="50" t="s">
        <v>197</v>
      </c>
      <c r="B3" s="50"/>
      <c r="C3" s="51"/>
    </row>
    <row r="4" spans="1:5" ht="27" x14ac:dyDescent="0.5">
      <c r="A4" s="12"/>
      <c r="B4" s="11"/>
      <c r="C4" s="14"/>
    </row>
    <row r="5" spans="1:5" ht="27" x14ac:dyDescent="0.5">
      <c r="A5" s="12"/>
      <c r="B5" s="15" t="s">
        <v>0</v>
      </c>
      <c r="C5" s="14"/>
    </row>
    <row r="6" spans="1:5" ht="27" x14ac:dyDescent="0.5">
      <c r="A6" s="12"/>
      <c r="B6" s="15" t="s">
        <v>1</v>
      </c>
      <c r="C6" s="14"/>
    </row>
    <row r="7" spans="1:5" ht="27" x14ac:dyDescent="0.5">
      <c r="A7" s="12"/>
      <c r="B7" s="13"/>
      <c r="C7" s="14"/>
    </row>
    <row r="8" spans="1:5" ht="115.5" x14ac:dyDescent="0.5">
      <c r="A8" s="12"/>
      <c r="B8" s="13"/>
      <c r="C8" s="16" t="s">
        <v>2</v>
      </c>
    </row>
    <row r="9" spans="1:5" ht="27" x14ac:dyDescent="0.5">
      <c r="A9" s="12"/>
      <c r="B9" s="13"/>
      <c r="C9" s="17"/>
    </row>
    <row r="10" spans="1:5" ht="27" x14ac:dyDescent="0.5">
      <c r="A10" s="12"/>
      <c r="B10" s="15" t="s">
        <v>3</v>
      </c>
      <c r="C10" s="17"/>
    </row>
    <row r="11" spans="1:5" ht="27" x14ac:dyDescent="0.5">
      <c r="A11" s="12"/>
      <c r="B11" s="13"/>
      <c r="C11" s="17"/>
    </row>
    <row r="12" spans="1:5" ht="96.75" x14ac:dyDescent="0.5">
      <c r="A12" s="21"/>
      <c r="B12" s="21"/>
      <c r="C12" s="16" t="s">
        <v>4</v>
      </c>
    </row>
    <row r="13" spans="1:5" ht="27" x14ac:dyDescent="0.5">
      <c r="A13" s="12"/>
      <c r="B13" s="13"/>
      <c r="C13" s="14"/>
    </row>
    <row r="14" spans="1:5" ht="27" x14ac:dyDescent="0.5">
      <c r="A14" s="59"/>
      <c r="B14" s="13"/>
      <c r="C14" s="14"/>
    </row>
    <row r="15" spans="1:5" ht="27" x14ac:dyDescent="0.5">
      <c r="A15" s="60" t="s">
        <v>199</v>
      </c>
      <c r="B15" s="60"/>
      <c r="C15" s="61"/>
    </row>
    <row r="16" spans="1:5" ht="27" x14ac:dyDescent="0.5">
      <c r="A16" s="62" t="s">
        <v>200</v>
      </c>
      <c r="B16" s="62"/>
      <c r="C16" s="63"/>
    </row>
    <row r="17" spans="1:3" ht="57" customHeight="1" x14ac:dyDescent="0.5">
      <c r="A17" s="64" t="s">
        <v>201</v>
      </c>
      <c r="B17" s="64"/>
      <c r="C17" s="65"/>
    </row>
    <row r="18" spans="1:3" ht="48.75" customHeight="1" x14ac:dyDescent="0.5">
      <c r="A18" s="64" t="s">
        <v>202</v>
      </c>
      <c r="B18" s="64"/>
      <c r="C18" s="65"/>
    </row>
    <row r="19" spans="1:3" ht="27" x14ac:dyDescent="0.5">
      <c r="A19" s="62" t="s">
        <v>204</v>
      </c>
      <c r="B19" s="62"/>
      <c r="C19" s="63"/>
    </row>
    <row r="20" spans="1:3" ht="27" x14ac:dyDescent="0.5">
      <c r="A20" s="59"/>
      <c r="B20" s="13"/>
      <c r="C20" s="14"/>
    </row>
    <row r="21" spans="1:3" ht="27" x14ac:dyDescent="0.5">
      <c r="A21" s="66" t="s">
        <v>203</v>
      </c>
      <c r="B21" s="66"/>
      <c r="C21" s="67"/>
    </row>
    <row r="22" spans="1:3" ht="72" customHeight="1" x14ac:dyDescent="0.5">
      <c r="A22" s="68" t="s">
        <v>207</v>
      </c>
      <c r="B22" s="68"/>
      <c r="C22" s="69"/>
    </row>
    <row r="23" spans="1:3" ht="15" customHeight="1" thickBot="1" x14ac:dyDescent="0.55000000000000004">
      <c r="A23" s="58"/>
      <c r="B23" s="18"/>
      <c r="C23" s="19"/>
    </row>
    <row r="24" spans="1:3" ht="2.25" customHeight="1" x14ac:dyDescent="0.5">
      <c r="A24" s="11"/>
      <c r="B24" s="11"/>
      <c r="C24" s="11"/>
    </row>
    <row r="25" spans="1:3" ht="39.75" customHeight="1" x14ac:dyDescent="0.5">
      <c r="A25" s="11"/>
      <c r="B25" s="11"/>
      <c r="C25" s="11"/>
    </row>
    <row r="26" spans="1:3" ht="16.350000000000001" customHeight="1" x14ac:dyDescent="0.5">
      <c r="A26" s="11"/>
      <c r="B26" s="11"/>
      <c r="C26" s="11"/>
    </row>
    <row r="27" spans="1:3" ht="16.350000000000001" customHeight="1" x14ac:dyDescent="0.5">
      <c r="A27" s="11"/>
      <c r="B27" s="11"/>
      <c r="C27" s="11"/>
    </row>
    <row r="28" spans="1:3" ht="16.350000000000001" customHeight="1" x14ac:dyDescent="0.5">
      <c r="A28" s="11"/>
      <c r="B28" s="11"/>
      <c r="C28" s="11"/>
    </row>
    <row r="29" spans="1:3" ht="16.350000000000001" customHeight="1" x14ac:dyDescent="0.5">
      <c r="A29" s="11"/>
      <c r="B29" s="11"/>
      <c r="C29" s="11"/>
    </row>
    <row r="30" spans="1:3" ht="16.350000000000001" customHeight="1" x14ac:dyDescent="0.5">
      <c r="A30" s="11"/>
      <c r="B30" s="11"/>
      <c r="C30" s="11"/>
    </row>
    <row r="31" spans="1:3" ht="24" customHeight="1" x14ac:dyDescent="0.5">
      <c r="A31" s="11"/>
      <c r="B31" s="11"/>
      <c r="C31" s="11"/>
    </row>
    <row r="32" spans="1:3" ht="24" customHeight="1" x14ac:dyDescent="0.5">
      <c r="A32" s="57"/>
      <c r="B32" s="11"/>
      <c r="C32" s="11"/>
    </row>
    <row r="33" spans="1:3" ht="24" customHeight="1" x14ac:dyDescent="0.5">
      <c r="A33" s="11"/>
      <c r="B33" s="11"/>
      <c r="C33" s="11"/>
    </row>
    <row r="34" spans="1:3" ht="24" customHeight="1" x14ac:dyDescent="0.5">
      <c r="A34" s="11"/>
      <c r="B34" s="11"/>
      <c r="C34" s="11"/>
    </row>
    <row r="35" spans="1:3" ht="24" customHeight="1" x14ac:dyDescent="0.5">
      <c r="A35" s="11"/>
      <c r="B35" s="11"/>
      <c r="C35" s="11"/>
    </row>
    <row r="36" spans="1:3" ht="24" customHeight="1" x14ac:dyDescent="0.5">
      <c r="A36" s="11"/>
      <c r="B36" s="11"/>
      <c r="C36" s="11"/>
    </row>
    <row r="37" spans="1:3" ht="24" customHeight="1" x14ac:dyDescent="0.5">
      <c r="A37" s="11"/>
      <c r="B37" s="11"/>
      <c r="C37" s="11"/>
    </row>
    <row r="38" spans="1:3" ht="24" customHeight="1" x14ac:dyDescent="0.5">
      <c r="A38" s="11"/>
      <c r="B38" s="11"/>
      <c r="C38" s="11"/>
    </row>
    <row r="39" spans="1:3" ht="16.350000000000001" customHeight="1" x14ac:dyDescent="0.5">
      <c r="A39" s="11"/>
      <c r="B39" s="11"/>
      <c r="C39" s="11"/>
    </row>
    <row r="40" spans="1:3" ht="16.350000000000001" customHeight="1" x14ac:dyDescent="0.5">
      <c r="A40" s="11"/>
      <c r="B40" s="11"/>
      <c r="C40" s="11"/>
    </row>
    <row r="41" spans="1:3" ht="16.350000000000001" customHeight="1" x14ac:dyDescent="0.5">
      <c r="A41" s="11"/>
      <c r="B41" s="11"/>
      <c r="C41" s="11"/>
    </row>
    <row r="42" spans="1:3" ht="16.350000000000001" customHeight="1" x14ac:dyDescent="0.5">
      <c r="A42" s="11"/>
      <c r="B42" s="11"/>
      <c r="C42" s="11"/>
    </row>
  </sheetData>
  <protectedRanges>
    <protectedRange sqref="B25:B28 A19 B31:E38 A21:A22 A32 A35:A38" name="Range1"/>
  </protectedRanges>
  <mergeCells count="10">
    <mergeCell ref="A21:C21"/>
    <mergeCell ref="A22:C22"/>
    <mergeCell ref="A1:C1"/>
    <mergeCell ref="A3:C3"/>
    <mergeCell ref="A2:C2"/>
    <mergeCell ref="A15:C15"/>
    <mergeCell ref="A16:C16"/>
    <mergeCell ref="A17:C17"/>
    <mergeCell ref="A18:C18"/>
    <mergeCell ref="A19:C19"/>
  </mergeCells>
  <hyperlinks>
    <hyperlink ref="A17" r:id="rId1" display="https://www.nationalarchives.gov.uk/doc/open-government-licence/version/3/" xr:uid="{51D9DFDC-C2B0-4C94-ADA7-C2891AFB78C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C2C9-9F99-499D-94CA-0762B69F3A81}">
  <sheetPr>
    <tabColor theme="0" tint="-0.249977111117893"/>
  </sheetPr>
  <dimension ref="A1:B19"/>
  <sheetViews>
    <sheetView workbookViewId="0"/>
  </sheetViews>
  <sheetFormatPr defaultRowHeight="15" x14ac:dyDescent="0.25"/>
  <cols>
    <col min="1" max="2" width="70.140625" bestFit="1" customWidth="1"/>
  </cols>
  <sheetData>
    <row r="1" spans="1:2" x14ac:dyDescent="0.25">
      <c r="A1" t="s">
        <v>5</v>
      </c>
      <c r="B1" s="4" t="s">
        <v>6</v>
      </c>
    </row>
    <row r="2" spans="1:2" ht="15.75" thickBot="1" x14ac:dyDescent="0.3"/>
    <row r="3" spans="1:2" ht="15.75" thickBot="1" x14ac:dyDescent="0.3">
      <c r="A3" s="36" t="s">
        <v>7</v>
      </c>
      <c r="B3" s="35" t="s">
        <v>8</v>
      </c>
    </row>
    <row r="4" spans="1:2" x14ac:dyDescent="0.25">
      <c r="A4" s="37" t="s">
        <v>9</v>
      </c>
      <c r="B4" s="33" t="s">
        <v>10</v>
      </c>
    </row>
    <row r="5" spans="1:2" x14ac:dyDescent="0.25">
      <c r="A5" s="37" t="s">
        <v>9</v>
      </c>
      <c r="B5" s="33" t="s">
        <v>11</v>
      </c>
    </row>
    <row r="6" spans="1:2" x14ac:dyDescent="0.25">
      <c r="A6" s="37" t="s">
        <v>12</v>
      </c>
      <c r="B6" s="33" t="s">
        <v>13</v>
      </c>
    </row>
    <row r="7" spans="1:2" x14ac:dyDescent="0.25">
      <c r="A7" s="37" t="s">
        <v>12</v>
      </c>
      <c r="B7" s="33" t="s">
        <v>14</v>
      </c>
    </row>
    <row r="8" spans="1:2" x14ac:dyDescent="0.25">
      <c r="A8" s="37" t="s">
        <v>12</v>
      </c>
      <c r="B8" s="33" t="s">
        <v>15</v>
      </c>
    </row>
    <row r="9" spans="1:2" x14ac:dyDescent="0.25">
      <c r="A9" s="37" t="s">
        <v>12</v>
      </c>
      <c r="B9" s="33" t="s">
        <v>16</v>
      </c>
    </row>
    <row r="10" spans="1:2" x14ac:dyDescent="0.25">
      <c r="A10" s="37" t="s">
        <v>12</v>
      </c>
      <c r="B10" s="33" t="s">
        <v>17</v>
      </c>
    </row>
    <row r="11" spans="1:2" x14ac:dyDescent="0.25">
      <c r="A11" s="37" t="s">
        <v>12</v>
      </c>
      <c r="B11" s="33" t="s">
        <v>18</v>
      </c>
    </row>
    <row r="12" spans="1:2" x14ac:dyDescent="0.25">
      <c r="A12" s="37" t="s">
        <v>19</v>
      </c>
      <c r="B12" s="33" t="s">
        <v>20</v>
      </c>
    </row>
    <row r="13" spans="1:2" x14ac:dyDescent="0.25">
      <c r="A13" s="37" t="s">
        <v>19</v>
      </c>
      <c r="B13" s="33" t="s">
        <v>21</v>
      </c>
    </row>
    <row r="14" spans="1:2" x14ac:dyDescent="0.25">
      <c r="A14" s="37" t="s">
        <v>19</v>
      </c>
      <c r="B14" s="33" t="s">
        <v>22</v>
      </c>
    </row>
    <row r="15" spans="1:2" x14ac:dyDescent="0.25">
      <c r="A15" s="37" t="s">
        <v>19</v>
      </c>
      <c r="B15" s="33" t="s">
        <v>23</v>
      </c>
    </row>
    <row r="16" spans="1:2" ht="15.75" thickBot="1" x14ac:dyDescent="0.3">
      <c r="A16" s="38" t="s">
        <v>19</v>
      </c>
      <c r="B16" s="34" t="s">
        <v>24</v>
      </c>
    </row>
    <row r="18" spans="1:1" x14ac:dyDescent="0.25">
      <c r="A18" s="2"/>
    </row>
    <row r="19" spans="1:1" ht="15.6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A197-BB83-4129-A24A-26543E41CBCB}">
  <sheetPr>
    <tabColor rgb="FFCCCCFF"/>
  </sheetPr>
  <dimension ref="A1:I52"/>
  <sheetViews>
    <sheetView zoomScale="80" zoomScaleNormal="80" workbookViewId="0"/>
  </sheetViews>
  <sheetFormatPr defaultRowHeight="15" x14ac:dyDescent="0.25"/>
  <cols>
    <col min="1" max="1" width="8.7109375" style="1"/>
    <col min="2" max="2" width="40.7109375" customWidth="1"/>
    <col min="3" max="3" width="15.5703125" customWidth="1"/>
    <col min="4" max="4" width="31.5703125" customWidth="1"/>
    <col min="5" max="5" width="13.7109375" customWidth="1"/>
    <col min="6" max="6" width="29.7109375" customWidth="1"/>
    <col min="7" max="7" width="14.5703125" bestFit="1" customWidth="1"/>
    <col min="8" max="8" width="117.5703125" bestFit="1" customWidth="1"/>
  </cols>
  <sheetData>
    <row r="1" spans="1:9" ht="19.899999999999999" customHeight="1" x14ac:dyDescent="0.25">
      <c r="A1" s="55" t="s">
        <v>25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</row>
    <row r="2" spans="1:9" x14ac:dyDescent="0.25">
      <c r="A2" s="54">
        <v>1</v>
      </c>
      <c r="B2" t="s">
        <v>34</v>
      </c>
      <c r="C2" t="s">
        <v>34</v>
      </c>
      <c r="D2" t="s">
        <v>35</v>
      </c>
      <c r="E2" t="s">
        <v>34</v>
      </c>
      <c r="F2" t="s">
        <v>34</v>
      </c>
      <c r="G2" t="s">
        <v>36</v>
      </c>
      <c r="H2" t="str">
        <f t="shared" ref="H2:H33" si="0">IF((AND(D2="NA",F2="NA")),"Annex 1 Habitat - "&amp;B2,IF(B2="NA",IF(F2="NA","BSH - "&amp;D2,D2&amp;" → "&amp;F2),IF(D2="NA",B2&amp;" → "&amp;F2,IF(F2="NA",B2&amp;" → "&amp;D2,B2&amp;" → "&amp;D2&amp;" → "&amp;F2))))</f>
        <v>BSH - High energy littoral rock</v>
      </c>
      <c r="I2" t="s">
        <v>37</v>
      </c>
    </row>
    <row r="3" spans="1:9" x14ac:dyDescent="0.25">
      <c r="A3" s="54">
        <v>2</v>
      </c>
      <c r="B3" s="4" t="s">
        <v>38</v>
      </c>
      <c r="C3" t="s">
        <v>39</v>
      </c>
      <c r="D3" t="s">
        <v>35</v>
      </c>
      <c r="E3" t="s">
        <v>39</v>
      </c>
      <c r="F3" s="4" t="s">
        <v>40</v>
      </c>
      <c r="G3" t="s">
        <v>36</v>
      </c>
      <c r="H3" t="str">
        <f t="shared" si="0"/>
        <v>1170 Reefs → High energy littoral rock → Peat and clay exposures</v>
      </c>
      <c r="I3" s="4" t="s">
        <v>41</v>
      </c>
    </row>
    <row r="4" spans="1:9" x14ac:dyDescent="0.25">
      <c r="A4" s="54">
        <v>3</v>
      </c>
      <c r="B4" s="4" t="s">
        <v>38</v>
      </c>
      <c r="C4" t="s">
        <v>39</v>
      </c>
      <c r="D4" t="s">
        <v>35</v>
      </c>
      <c r="E4" t="s">
        <v>39</v>
      </c>
      <c r="F4" s="31" t="s">
        <v>42</v>
      </c>
      <c r="G4" t="s">
        <v>36</v>
      </c>
      <c r="H4" t="str">
        <f t="shared" si="0"/>
        <v>1170 Reefs → High energy littoral rock → Littoral chalk communities</v>
      </c>
      <c r="I4" s="31" t="s">
        <v>37</v>
      </c>
    </row>
    <row r="5" spans="1:9" x14ac:dyDescent="0.25">
      <c r="A5" s="54">
        <v>4</v>
      </c>
      <c r="B5" t="s">
        <v>34</v>
      </c>
      <c r="C5" t="s">
        <v>34</v>
      </c>
      <c r="D5" t="s">
        <v>43</v>
      </c>
      <c r="E5" t="s">
        <v>34</v>
      </c>
      <c r="F5" t="s">
        <v>34</v>
      </c>
      <c r="G5" t="s">
        <v>44</v>
      </c>
      <c r="H5" t="str">
        <f t="shared" si="0"/>
        <v>BSH - Moderate energy littoral rock</v>
      </c>
      <c r="I5" s="4" t="s">
        <v>41</v>
      </c>
    </row>
    <row r="6" spans="1:9" x14ac:dyDescent="0.25">
      <c r="A6" s="54">
        <v>5</v>
      </c>
      <c r="B6" s="4" t="s">
        <v>38</v>
      </c>
      <c r="C6" t="s">
        <v>39</v>
      </c>
      <c r="D6" t="s">
        <v>43</v>
      </c>
      <c r="E6" t="s">
        <v>39</v>
      </c>
      <c r="F6" s="4" t="s">
        <v>40</v>
      </c>
      <c r="G6" t="s">
        <v>44</v>
      </c>
      <c r="H6" t="str">
        <f t="shared" si="0"/>
        <v>1170 Reefs → Moderate energy littoral rock → Peat and clay exposures</v>
      </c>
      <c r="I6" s="7" t="s">
        <v>41</v>
      </c>
    </row>
    <row r="7" spans="1:9" x14ac:dyDescent="0.25">
      <c r="A7" s="54">
        <v>6</v>
      </c>
      <c r="B7" s="4" t="s">
        <v>38</v>
      </c>
      <c r="C7" t="s">
        <v>39</v>
      </c>
      <c r="D7" t="s">
        <v>43</v>
      </c>
      <c r="E7" t="s">
        <v>39</v>
      </c>
      <c r="F7" s="31" t="s">
        <v>42</v>
      </c>
      <c r="G7" t="s">
        <v>44</v>
      </c>
      <c r="H7" t="str">
        <f t="shared" si="0"/>
        <v>1170 Reefs → Moderate energy littoral rock → Littoral chalk communities</v>
      </c>
      <c r="I7" s="31" t="s">
        <v>37</v>
      </c>
    </row>
    <row r="8" spans="1:9" x14ac:dyDescent="0.25">
      <c r="A8" s="54">
        <v>7</v>
      </c>
      <c r="B8" s="4" t="s">
        <v>38</v>
      </c>
      <c r="C8" t="s">
        <v>39</v>
      </c>
      <c r="D8" t="s">
        <v>43</v>
      </c>
      <c r="E8" t="s">
        <v>39</v>
      </c>
      <c r="F8" s="31" t="s">
        <v>45</v>
      </c>
      <c r="G8" t="s">
        <v>44</v>
      </c>
      <c r="H8" t="str">
        <f t="shared" si="0"/>
        <v>1170 Reefs → Moderate energy littoral rock → Intertidal underboulder communities</v>
      </c>
      <c r="I8" s="31" t="s">
        <v>37</v>
      </c>
    </row>
    <row r="9" spans="1:9" x14ac:dyDescent="0.25">
      <c r="A9" s="54">
        <v>8</v>
      </c>
      <c r="B9" t="s">
        <v>34</v>
      </c>
      <c r="C9" t="s">
        <v>34</v>
      </c>
      <c r="D9" t="s">
        <v>46</v>
      </c>
      <c r="E9" t="s">
        <v>34</v>
      </c>
      <c r="F9" t="s">
        <v>34</v>
      </c>
      <c r="G9" t="s">
        <v>47</v>
      </c>
      <c r="H9" t="str">
        <f t="shared" si="0"/>
        <v>BSH - Low energy littoral rock</v>
      </c>
      <c r="I9" t="s">
        <v>37</v>
      </c>
    </row>
    <row r="10" spans="1:9" x14ac:dyDescent="0.25">
      <c r="A10" s="54">
        <v>9</v>
      </c>
      <c r="B10" s="4" t="s">
        <v>38</v>
      </c>
      <c r="C10" t="s">
        <v>39</v>
      </c>
      <c r="D10" t="s">
        <v>46</v>
      </c>
      <c r="E10" t="s">
        <v>39</v>
      </c>
      <c r="F10" t="s">
        <v>48</v>
      </c>
      <c r="G10" t="s">
        <v>47</v>
      </c>
      <c r="H10" t="str">
        <f t="shared" si="0"/>
        <v>1170 Reefs → Low energy littoral rock → Estuarine rocky habitats</v>
      </c>
      <c r="I10" t="s">
        <v>37</v>
      </c>
    </row>
    <row r="11" spans="1:9" x14ac:dyDescent="0.25">
      <c r="A11" s="54">
        <v>10</v>
      </c>
      <c r="B11" s="4" t="s">
        <v>38</v>
      </c>
      <c r="C11" t="s">
        <v>39</v>
      </c>
      <c r="D11" t="s">
        <v>49</v>
      </c>
      <c r="E11" t="s">
        <v>39</v>
      </c>
      <c r="F11" t="s">
        <v>50</v>
      </c>
      <c r="G11" t="s">
        <v>51</v>
      </c>
      <c r="H11" t="str">
        <f t="shared" si="0"/>
        <v>1170 Reefs → Littoral biogenic reefs → Honeycomb worm (Sabellaria alveolata) beds</v>
      </c>
      <c r="I11" t="s">
        <v>37</v>
      </c>
    </row>
    <row r="12" spans="1:9" x14ac:dyDescent="0.25">
      <c r="A12" s="54">
        <v>11</v>
      </c>
      <c r="B12" t="s">
        <v>34</v>
      </c>
      <c r="C12" t="s">
        <v>34</v>
      </c>
      <c r="D12" t="s">
        <v>49</v>
      </c>
      <c r="E12" t="s">
        <v>34</v>
      </c>
      <c r="F12" t="s">
        <v>34</v>
      </c>
      <c r="G12" t="s">
        <v>51</v>
      </c>
      <c r="H12" t="str">
        <f t="shared" si="0"/>
        <v>BSH - Littoral biogenic reefs</v>
      </c>
      <c r="I12" t="s">
        <v>37</v>
      </c>
    </row>
    <row r="13" spans="1:9" x14ac:dyDescent="0.25">
      <c r="A13" s="54">
        <v>12</v>
      </c>
      <c r="B13" s="4" t="s">
        <v>38</v>
      </c>
      <c r="C13" t="s">
        <v>39</v>
      </c>
      <c r="D13" t="s">
        <v>49</v>
      </c>
      <c r="E13" t="s">
        <v>39</v>
      </c>
      <c r="F13" s="4" t="s">
        <v>23</v>
      </c>
      <c r="G13" t="s">
        <v>51</v>
      </c>
      <c r="H13" t="str">
        <f t="shared" si="0"/>
        <v>1170 Reefs → Littoral biogenic reefs → Blue mussel beds</v>
      </c>
      <c r="I13" s="8" t="s">
        <v>41</v>
      </c>
    </row>
    <row r="14" spans="1:9" x14ac:dyDescent="0.25">
      <c r="A14" s="54">
        <v>13</v>
      </c>
      <c r="B14" t="s">
        <v>34</v>
      </c>
      <c r="C14" t="s">
        <v>34</v>
      </c>
      <c r="D14" s="4" t="s">
        <v>52</v>
      </c>
      <c r="E14" t="s">
        <v>34</v>
      </c>
      <c r="F14" t="s">
        <v>34</v>
      </c>
      <c r="G14" t="s">
        <v>53</v>
      </c>
      <c r="H14" t="str">
        <f t="shared" si="0"/>
        <v>BSH - High energy infralittoral rock</v>
      </c>
      <c r="I14" s="8" t="s">
        <v>41</v>
      </c>
    </row>
    <row r="15" spans="1:9" x14ac:dyDescent="0.25">
      <c r="A15" s="54">
        <v>14</v>
      </c>
      <c r="B15" t="s">
        <v>34</v>
      </c>
      <c r="C15" t="s">
        <v>34</v>
      </c>
      <c r="D15" s="4" t="s">
        <v>54</v>
      </c>
      <c r="E15" t="s">
        <v>34</v>
      </c>
      <c r="F15" t="s">
        <v>34</v>
      </c>
      <c r="G15" t="s">
        <v>55</v>
      </c>
      <c r="H15" t="str">
        <f t="shared" si="0"/>
        <v>BSH - Moderate energy infralittoral rock</v>
      </c>
      <c r="I15" s="8" t="s">
        <v>41</v>
      </c>
    </row>
    <row r="16" spans="1:9" x14ac:dyDescent="0.25">
      <c r="A16" s="54">
        <v>15</v>
      </c>
      <c r="B16" s="4" t="s">
        <v>38</v>
      </c>
      <c r="C16" t="s">
        <v>56</v>
      </c>
      <c r="D16" s="4" t="s">
        <v>54</v>
      </c>
      <c r="E16" t="s">
        <v>39</v>
      </c>
      <c r="F16" s="4" t="s">
        <v>22</v>
      </c>
      <c r="G16" t="s">
        <v>55</v>
      </c>
      <c r="H16" t="str">
        <f t="shared" si="0"/>
        <v>1170 Reefs → Moderate energy infralittoral rock → Subtidal chalk</v>
      </c>
      <c r="I16" s="8" t="s">
        <v>41</v>
      </c>
    </row>
    <row r="17" spans="1:9" x14ac:dyDescent="0.25">
      <c r="A17" s="54">
        <v>16</v>
      </c>
      <c r="B17" s="4" t="s">
        <v>38</v>
      </c>
      <c r="C17" t="s">
        <v>56</v>
      </c>
      <c r="D17" s="4" t="s">
        <v>54</v>
      </c>
      <c r="E17" t="s">
        <v>39</v>
      </c>
      <c r="F17" s="31" t="s">
        <v>45</v>
      </c>
      <c r="G17" t="s">
        <v>55</v>
      </c>
      <c r="H17" t="str">
        <f t="shared" si="0"/>
        <v>1170 Reefs → Moderate energy infralittoral rock → Intertidal underboulder communities</v>
      </c>
      <c r="I17" s="31" t="s">
        <v>37</v>
      </c>
    </row>
    <row r="18" spans="1:9" x14ac:dyDescent="0.25">
      <c r="A18" s="54">
        <v>17</v>
      </c>
      <c r="B18" t="s">
        <v>34</v>
      </c>
      <c r="C18" t="s">
        <v>34</v>
      </c>
      <c r="D18" s="4" t="s">
        <v>57</v>
      </c>
      <c r="E18" t="s">
        <v>34</v>
      </c>
      <c r="F18" t="s">
        <v>34</v>
      </c>
      <c r="G18" t="s">
        <v>58</v>
      </c>
      <c r="H18" t="str">
        <f t="shared" si="0"/>
        <v>BSH - Low energy infralittoral rock</v>
      </c>
      <c r="I18" s="8" t="s">
        <v>41</v>
      </c>
    </row>
    <row r="19" spans="1:9" x14ac:dyDescent="0.25">
      <c r="A19" s="54">
        <v>18</v>
      </c>
      <c r="B19" t="s">
        <v>34</v>
      </c>
      <c r="C19" t="s">
        <v>34</v>
      </c>
      <c r="D19" s="4" t="s">
        <v>59</v>
      </c>
      <c r="E19" t="s">
        <v>34</v>
      </c>
      <c r="F19" t="s">
        <v>34</v>
      </c>
      <c r="G19" t="s">
        <v>60</v>
      </c>
      <c r="H19" t="str">
        <f t="shared" si="0"/>
        <v>BSH - High energy circalittoral rock</v>
      </c>
      <c r="I19" s="8" t="s">
        <v>41</v>
      </c>
    </row>
    <row r="20" spans="1:9" x14ac:dyDescent="0.25">
      <c r="A20" s="54">
        <v>19</v>
      </c>
      <c r="B20" s="4" t="s">
        <v>38</v>
      </c>
      <c r="C20" t="s">
        <v>56</v>
      </c>
      <c r="D20" s="4" t="s">
        <v>59</v>
      </c>
      <c r="E20" t="s">
        <v>39</v>
      </c>
      <c r="F20" s="32" t="s">
        <v>61</v>
      </c>
      <c r="G20" t="s">
        <v>60</v>
      </c>
      <c r="H20" t="str">
        <f t="shared" si="0"/>
        <v>1170 Reefs → High energy circalittoral rock → Fragile sponge and anthozoan communities on subtidal rocky habitats</v>
      </c>
      <c r="I20" s="31" t="s">
        <v>37</v>
      </c>
    </row>
    <row r="21" spans="1:9" x14ac:dyDescent="0.25">
      <c r="A21" s="54">
        <v>20</v>
      </c>
      <c r="B21" t="s">
        <v>34</v>
      </c>
      <c r="C21" t="s">
        <v>34</v>
      </c>
      <c r="D21" s="4" t="s">
        <v>62</v>
      </c>
      <c r="E21" t="s">
        <v>34</v>
      </c>
      <c r="F21" t="s">
        <v>34</v>
      </c>
      <c r="G21" t="s">
        <v>63</v>
      </c>
      <c r="H21" t="str">
        <f t="shared" si="0"/>
        <v>BSH - Moderate energy circalittoral rock</v>
      </c>
      <c r="I21" s="8" t="s">
        <v>41</v>
      </c>
    </row>
    <row r="22" spans="1:9" x14ac:dyDescent="0.25">
      <c r="A22" s="54">
        <v>21</v>
      </c>
      <c r="B22" s="4" t="s">
        <v>38</v>
      </c>
      <c r="C22" t="s">
        <v>56</v>
      </c>
      <c r="D22" s="4" t="s">
        <v>62</v>
      </c>
      <c r="E22" t="s">
        <v>39</v>
      </c>
      <c r="F22" s="4" t="s">
        <v>22</v>
      </c>
      <c r="G22" t="s">
        <v>63</v>
      </c>
      <c r="H22" t="str">
        <f t="shared" si="0"/>
        <v>1170 Reefs → Moderate energy circalittoral rock → Subtidal chalk</v>
      </c>
      <c r="I22" s="8" t="s">
        <v>41</v>
      </c>
    </row>
    <row r="23" spans="1:9" x14ac:dyDescent="0.25">
      <c r="A23" s="54">
        <v>22</v>
      </c>
      <c r="B23" s="4" t="s">
        <v>38</v>
      </c>
      <c r="C23" t="s">
        <v>56</v>
      </c>
      <c r="D23" s="4" t="s">
        <v>62</v>
      </c>
      <c r="E23" t="s">
        <v>39</v>
      </c>
      <c r="F23" s="4" t="s">
        <v>64</v>
      </c>
      <c r="G23" t="s">
        <v>63</v>
      </c>
      <c r="H23" t="str">
        <f t="shared" si="0"/>
        <v>1170 Reefs → Moderate energy circalittoral rock → Ross worm (Sabellaria spinulosa) reef</v>
      </c>
      <c r="I23" s="8" t="s">
        <v>41</v>
      </c>
    </row>
    <row r="24" spans="1:9" x14ac:dyDescent="0.25">
      <c r="A24" s="54">
        <v>23</v>
      </c>
      <c r="B24" s="4" t="s">
        <v>38</v>
      </c>
      <c r="C24" t="s">
        <v>56</v>
      </c>
      <c r="D24" s="4" t="s">
        <v>62</v>
      </c>
      <c r="E24" t="s">
        <v>39</v>
      </c>
      <c r="F24" s="32" t="s">
        <v>61</v>
      </c>
      <c r="G24" t="s">
        <v>63</v>
      </c>
      <c r="H24" t="str">
        <f t="shared" si="0"/>
        <v>1170 Reefs → Moderate energy circalittoral rock → Fragile sponge and anthozoan communities on subtidal rocky habitats</v>
      </c>
      <c r="I24" s="31" t="s">
        <v>37</v>
      </c>
    </row>
    <row r="25" spans="1:9" x14ac:dyDescent="0.25">
      <c r="A25" s="54">
        <v>24</v>
      </c>
      <c r="B25" t="s">
        <v>34</v>
      </c>
      <c r="C25" t="s">
        <v>34</v>
      </c>
      <c r="D25" s="4" t="s">
        <v>65</v>
      </c>
      <c r="E25" t="s">
        <v>34</v>
      </c>
      <c r="F25" t="s">
        <v>34</v>
      </c>
      <c r="G25" t="s">
        <v>66</v>
      </c>
      <c r="H25" t="str">
        <f t="shared" si="0"/>
        <v>BSH - Low energy circalittoral rock</v>
      </c>
      <c r="I25" s="8" t="s">
        <v>41</v>
      </c>
    </row>
    <row r="26" spans="1:9" x14ac:dyDescent="0.25">
      <c r="A26" s="54">
        <v>25</v>
      </c>
      <c r="B26" t="s">
        <v>34</v>
      </c>
      <c r="C26" t="s">
        <v>34</v>
      </c>
      <c r="D26" s="4" t="s">
        <v>67</v>
      </c>
      <c r="E26" t="s">
        <v>34</v>
      </c>
      <c r="F26" t="s">
        <v>34</v>
      </c>
      <c r="G26" t="s">
        <v>68</v>
      </c>
      <c r="H26" t="str">
        <f t="shared" si="0"/>
        <v>BSH - Sublittoral coarse sediment</v>
      </c>
      <c r="I26" s="8" t="s">
        <v>41</v>
      </c>
    </row>
    <row r="27" spans="1:9" x14ac:dyDescent="0.25">
      <c r="A27" s="54">
        <v>26</v>
      </c>
      <c r="B27" s="4" t="s">
        <v>69</v>
      </c>
      <c r="C27" t="s">
        <v>39</v>
      </c>
      <c r="D27" s="4" t="s">
        <v>67</v>
      </c>
      <c r="E27" t="s">
        <v>39</v>
      </c>
      <c r="F27" t="s">
        <v>70</v>
      </c>
      <c r="G27" t="s">
        <v>68</v>
      </c>
      <c r="H27" t="str">
        <f t="shared" si="0"/>
        <v>1110 Sandbanks which are slightly covered by sea water all the time → Sublittoral coarse sediment → Sublittoral sands and gravels</v>
      </c>
      <c r="I27" t="s">
        <v>37</v>
      </c>
    </row>
    <row r="28" spans="1:9" x14ac:dyDescent="0.25">
      <c r="A28" s="54">
        <v>27</v>
      </c>
      <c r="B28" s="4" t="s">
        <v>69</v>
      </c>
      <c r="C28" t="s">
        <v>39</v>
      </c>
      <c r="D28" s="4" t="s">
        <v>71</v>
      </c>
      <c r="E28" t="s">
        <v>34</v>
      </c>
      <c r="F28" t="s">
        <v>34</v>
      </c>
      <c r="G28" t="s">
        <v>72</v>
      </c>
      <c r="H28" t="str">
        <f t="shared" si="0"/>
        <v>1110 Sandbanks which are slightly covered by sea water all the time → Sublittoral sand</v>
      </c>
      <c r="I28" s="8" t="s">
        <v>41</v>
      </c>
    </row>
    <row r="29" spans="1:9" x14ac:dyDescent="0.25">
      <c r="A29" s="54">
        <v>28</v>
      </c>
      <c r="B29" s="4" t="s">
        <v>69</v>
      </c>
      <c r="C29" t="s">
        <v>39</v>
      </c>
      <c r="D29" s="4" t="s">
        <v>71</v>
      </c>
      <c r="E29" t="s">
        <v>39</v>
      </c>
      <c r="F29" t="s">
        <v>70</v>
      </c>
      <c r="G29" t="s">
        <v>72</v>
      </c>
      <c r="H29" t="str">
        <f t="shared" si="0"/>
        <v>1110 Sandbanks which are slightly covered by sea water all the time → Sublittoral sand → Sublittoral sands and gravels</v>
      </c>
      <c r="I29" t="s">
        <v>37</v>
      </c>
    </row>
    <row r="30" spans="1:9" x14ac:dyDescent="0.25">
      <c r="A30" s="54">
        <v>29</v>
      </c>
      <c r="B30" s="4" t="s">
        <v>69</v>
      </c>
      <c r="C30" t="s">
        <v>39</v>
      </c>
      <c r="D30" s="4" t="s">
        <v>71</v>
      </c>
      <c r="E30" t="s">
        <v>39</v>
      </c>
      <c r="F30" t="s">
        <v>73</v>
      </c>
      <c r="G30" t="s">
        <v>72</v>
      </c>
      <c r="H30" t="str">
        <f t="shared" si="0"/>
        <v>1110 Sandbanks which are slightly covered by sea water all the time → Sublittoral sand → Saline lagoons</v>
      </c>
      <c r="I30" t="s">
        <v>37</v>
      </c>
    </row>
    <row r="31" spans="1:9" x14ac:dyDescent="0.25">
      <c r="A31" s="54">
        <v>30</v>
      </c>
      <c r="B31" s="5" t="s">
        <v>34</v>
      </c>
      <c r="C31" t="s">
        <v>34</v>
      </c>
      <c r="D31" s="4" t="s">
        <v>74</v>
      </c>
      <c r="E31" t="s">
        <v>34</v>
      </c>
      <c r="F31" t="s">
        <v>34</v>
      </c>
      <c r="G31" t="s">
        <v>75</v>
      </c>
      <c r="H31" t="str">
        <f t="shared" si="0"/>
        <v>BSH - Sublittoral mud</v>
      </c>
      <c r="I31" s="8" t="s">
        <v>41</v>
      </c>
    </row>
    <row r="32" spans="1:9" x14ac:dyDescent="0.25">
      <c r="A32" s="54">
        <v>31</v>
      </c>
      <c r="B32" t="s">
        <v>76</v>
      </c>
      <c r="C32" t="s">
        <v>39</v>
      </c>
      <c r="D32" s="4" t="s">
        <v>74</v>
      </c>
      <c r="E32" t="s">
        <v>56</v>
      </c>
      <c r="F32" s="32" t="s">
        <v>77</v>
      </c>
      <c r="G32" t="s">
        <v>75</v>
      </c>
      <c r="H32" t="str">
        <f t="shared" si="0"/>
        <v>1130 Estuaries → Sublittoral mud → Mud habitats in deep water</v>
      </c>
      <c r="I32" s="31" t="s">
        <v>37</v>
      </c>
    </row>
    <row r="33" spans="1:9" x14ac:dyDescent="0.25">
      <c r="A33" s="54">
        <v>32</v>
      </c>
      <c r="B33" t="s">
        <v>76</v>
      </c>
      <c r="C33" t="s">
        <v>39</v>
      </c>
      <c r="D33" s="4" t="s">
        <v>74</v>
      </c>
      <c r="E33" t="s">
        <v>56</v>
      </c>
      <c r="F33" s="32" t="s">
        <v>78</v>
      </c>
      <c r="G33" t="s">
        <v>75</v>
      </c>
      <c r="H33" t="str">
        <f t="shared" si="0"/>
        <v>1130 Estuaries → Sublittoral mud → Sea-pen and burrowing megafauna communities</v>
      </c>
      <c r="I33" s="31" t="s">
        <v>37</v>
      </c>
    </row>
    <row r="34" spans="1:9" x14ac:dyDescent="0.25">
      <c r="A34" s="54">
        <v>33</v>
      </c>
      <c r="B34" t="s">
        <v>79</v>
      </c>
      <c r="C34" t="s">
        <v>39</v>
      </c>
      <c r="D34" s="4" t="s">
        <v>74</v>
      </c>
      <c r="E34" t="s">
        <v>56</v>
      </c>
      <c r="F34" s="32" t="s">
        <v>77</v>
      </c>
      <c r="G34" t="s">
        <v>75</v>
      </c>
      <c r="H34" t="str">
        <f t="shared" ref="H34:H52" si="1">IF((AND(D34="NA",F34="NA")),"Annex 1 Habitat - "&amp;B34,IF(B34="NA",IF(F34="NA","BSH - "&amp;D34,D34&amp;" → "&amp;F34),IF(D34="NA",B34&amp;" → "&amp;F34,IF(F34="NA",B34&amp;" → "&amp;D34,B34&amp;" → "&amp;D34&amp;" → "&amp;F34))))</f>
        <v>1160 Large shallow inlets and bays → Sublittoral mud → Mud habitats in deep water</v>
      </c>
      <c r="I34" s="31" t="s">
        <v>37</v>
      </c>
    </row>
    <row r="35" spans="1:9" x14ac:dyDescent="0.25">
      <c r="A35" s="54">
        <v>34</v>
      </c>
      <c r="B35" t="s">
        <v>79</v>
      </c>
      <c r="C35" t="s">
        <v>39</v>
      </c>
      <c r="D35" s="4" t="s">
        <v>74</v>
      </c>
      <c r="E35" t="s">
        <v>56</v>
      </c>
      <c r="F35" s="32" t="s">
        <v>78</v>
      </c>
      <c r="G35" t="s">
        <v>75</v>
      </c>
      <c r="H35" t="str">
        <f t="shared" si="1"/>
        <v>1160 Large shallow inlets and bays → Sublittoral mud → Sea-pen and burrowing megafauna communities</v>
      </c>
      <c r="I35" s="31" t="s">
        <v>37</v>
      </c>
    </row>
    <row r="36" spans="1:9" x14ac:dyDescent="0.25">
      <c r="A36" s="54">
        <v>35</v>
      </c>
      <c r="B36" s="5" t="s">
        <v>34</v>
      </c>
      <c r="C36" t="s">
        <v>34</v>
      </c>
      <c r="D36" s="4" t="s">
        <v>80</v>
      </c>
      <c r="E36" s="5" t="s">
        <v>34</v>
      </c>
      <c r="F36" t="s">
        <v>34</v>
      </c>
      <c r="G36" t="s">
        <v>81</v>
      </c>
      <c r="H36" t="str">
        <f t="shared" si="1"/>
        <v>BSH - Sublittoral mixed sediment</v>
      </c>
      <c r="I36" s="8" t="s">
        <v>41</v>
      </c>
    </row>
    <row r="37" spans="1:9" x14ac:dyDescent="0.25">
      <c r="A37" s="54">
        <v>36</v>
      </c>
      <c r="B37" t="s">
        <v>76</v>
      </c>
      <c r="C37" t="s">
        <v>39</v>
      </c>
      <c r="D37" s="4" t="s">
        <v>80</v>
      </c>
      <c r="E37" t="s">
        <v>39</v>
      </c>
      <c r="F37" t="s">
        <v>82</v>
      </c>
      <c r="G37" t="s">
        <v>81</v>
      </c>
      <c r="H37" t="str">
        <f t="shared" si="1"/>
        <v>1130 Estuaries → Sublittoral mixed sediment → Sheltered muddy gravels</v>
      </c>
      <c r="I37" t="s">
        <v>37</v>
      </c>
    </row>
    <row r="38" spans="1:9" x14ac:dyDescent="0.25">
      <c r="A38" s="54">
        <v>37</v>
      </c>
      <c r="B38" t="s">
        <v>76</v>
      </c>
      <c r="C38" t="s">
        <v>39</v>
      </c>
      <c r="D38" s="4" t="s">
        <v>80</v>
      </c>
      <c r="E38" t="s">
        <v>56</v>
      </c>
      <c r="F38" t="s">
        <v>83</v>
      </c>
      <c r="G38" t="s">
        <v>81</v>
      </c>
      <c r="H38" t="str">
        <f t="shared" si="1"/>
        <v>1130 Estuaries → Sublittoral mixed sediment → File shell beds</v>
      </c>
      <c r="I38" t="s">
        <v>37</v>
      </c>
    </row>
    <row r="39" spans="1:9" x14ac:dyDescent="0.25">
      <c r="A39" s="54">
        <v>38</v>
      </c>
      <c r="B39" t="s">
        <v>76</v>
      </c>
      <c r="C39" t="s">
        <v>39</v>
      </c>
      <c r="D39" s="4" t="s">
        <v>80</v>
      </c>
      <c r="E39" t="s">
        <v>56</v>
      </c>
      <c r="F39" s="4" t="s">
        <v>84</v>
      </c>
      <c r="G39" t="s">
        <v>81</v>
      </c>
      <c r="H39" t="str">
        <f t="shared" si="1"/>
        <v>1130 Estuaries → Sublittoral mixed sediment → Native Oyster Beds</v>
      </c>
      <c r="I39" s="8" t="s">
        <v>41</v>
      </c>
    </row>
    <row r="40" spans="1:9" x14ac:dyDescent="0.25">
      <c r="A40" s="54">
        <v>39</v>
      </c>
      <c r="B40" t="s">
        <v>79</v>
      </c>
      <c r="C40" t="s">
        <v>39</v>
      </c>
      <c r="D40" s="4" t="s">
        <v>80</v>
      </c>
      <c r="E40" t="s">
        <v>39</v>
      </c>
      <c r="F40" t="s">
        <v>82</v>
      </c>
      <c r="G40" t="s">
        <v>81</v>
      </c>
      <c r="H40" t="str">
        <f t="shared" si="1"/>
        <v>1160 Large shallow inlets and bays → Sublittoral mixed sediment → Sheltered muddy gravels</v>
      </c>
      <c r="I40" t="s">
        <v>37</v>
      </c>
    </row>
    <row r="41" spans="1:9" x14ac:dyDescent="0.25">
      <c r="A41" s="54">
        <v>40</v>
      </c>
      <c r="B41" t="s">
        <v>79</v>
      </c>
      <c r="C41" t="s">
        <v>39</v>
      </c>
      <c r="D41" s="4" t="s">
        <v>80</v>
      </c>
      <c r="E41" t="s">
        <v>56</v>
      </c>
      <c r="F41" t="s">
        <v>83</v>
      </c>
      <c r="G41" t="s">
        <v>81</v>
      </c>
      <c r="H41" t="str">
        <f t="shared" si="1"/>
        <v>1160 Large shallow inlets and bays → Sublittoral mixed sediment → File shell beds</v>
      </c>
      <c r="I41" t="s">
        <v>37</v>
      </c>
    </row>
    <row r="42" spans="1:9" x14ac:dyDescent="0.25">
      <c r="A42" s="54">
        <v>41</v>
      </c>
      <c r="B42" t="s">
        <v>79</v>
      </c>
      <c r="C42" t="s">
        <v>39</v>
      </c>
      <c r="D42" s="4" t="s">
        <v>80</v>
      </c>
      <c r="E42" t="s">
        <v>56</v>
      </c>
      <c r="F42" s="4" t="s">
        <v>84</v>
      </c>
      <c r="G42" t="s">
        <v>81</v>
      </c>
      <c r="H42" t="str">
        <f t="shared" si="1"/>
        <v>1160 Large shallow inlets and bays → Sublittoral mixed sediment → Native Oyster Beds</v>
      </c>
      <c r="I42" s="8" t="s">
        <v>41</v>
      </c>
    </row>
    <row r="43" spans="1:9" x14ac:dyDescent="0.25">
      <c r="A43" s="54">
        <v>42</v>
      </c>
      <c r="B43" s="4" t="s">
        <v>69</v>
      </c>
      <c r="C43" t="s">
        <v>39</v>
      </c>
      <c r="D43" t="s">
        <v>85</v>
      </c>
      <c r="E43" t="s">
        <v>39</v>
      </c>
      <c r="F43" s="32" t="s">
        <v>86</v>
      </c>
      <c r="G43" t="s">
        <v>87</v>
      </c>
      <c r="H43" t="str">
        <f t="shared" si="1"/>
        <v>1110 Sandbanks which are slightly covered by sea water all the time → Sublittoral macrophyte-dominated sediment → Seagrass beds</v>
      </c>
      <c r="I43" s="31" t="s">
        <v>37</v>
      </c>
    </row>
    <row r="44" spans="1:9" x14ac:dyDescent="0.25">
      <c r="A44" s="54">
        <v>43</v>
      </c>
      <c r="B44" s="4" t="s">
        <v>69</v>
      </c>
      <c r="C44" t="s">
        <v>39</v>
      </c>
      <c r="D44" t="s">
        <v>85</v>
      </c>
      <c r="E44" t="s">
        <v>56</v>
      </c>
      <c r="F44" s="32" t="s">
        <v>88</v>
      </c>
      <c r="G44" t="s">
        <v>87</v>
      </c>
      <c r="H44" t="str">
        <f t="shared" si="1"/>
        <v>1110 Sandbanks which are slightly covered by sea water all the time → Sublittoral macrophyte-dominated sediment → Maerl beds</v>
      </c>
      <c r="I44" s="31" t="s">
        <v>37</v>
      </c>
    </row>
    <row r="45" spans="1:9" x14ac:dyDescent="0.25">
      <c r="A45" s="54">
        <v>44</v>
      </c>
      <c r="B45" s="4" t="s">
        <v>38</v>
      </c>
      <c r="C45" t="s">
        <v>56</v>
      </c>
      <c r="D45" t="s">
        <v>89</v>
      </c>
      <c r="E45" t="s">
        <v>56</v>
      </c>
      <c r="F45" s="32" t="s">
        <v>90</v>
      </c>
      <c r="G45" t="s">
        <v>91</v>
      </c>
      <c r="H45" t="str">
        <f t="shared" si="1"/>
        <v>1170 Reefs → Sublittoral biogenic reefs → Horse mussel (Modiolus modiolus) beds</v>
      </c>
      <c r="I45" s="31" t="s">
        <v>37</v>
      </c>
    </row>
    <row r="46" spans="1:9" x14ac:dyDescent="0.25">
      <c r="A46" s="54">
        <v>45</v>
      </c>
      <c r="B46" s="4" t="s">
        <v>38</v>
      </c>
      <c r="C46" t="s">
        <v>56</v>
      </c>
      <c r="D46" t="s">
        <v>89</v>
      </c>
      <c r="E46" t="s">
        <v>39</v>
      </c>
      <c r="F46" s="32" t="s">
        <v>92</v>
      </c>
      <c r="G46" t="s">
        <v>91</v>
      </c>
      <c r="H46" t="str">
        <f t="shared" si="1"/>
        <v>1170 Reefs → Sublittoral biogenic reefs → Honeycomb worm (Sabellaria alveolata) beds</v>
      </c>
      <c r="I46" s="31" t="s">
        <v>37</v>
      </c>
    </row>
    <row r="47" spans="1:9" x14ac:dyDescent="0.25">
      <c r="A47" s="54">
        <v>46</v>
      </c>
      <c r="B47" s="4" t="s">
        <v>38</v>
      </c>
      <c r="C47" t="s">
        <v>56</v>
      </c>
      <c r="D47" t="s">
        <v>89</v>
      </c>
      <c r="E47" t="s">
        <v>39</v>
      </c>
      <c r="F47" t="s">
        <v>93</v>
      </c>
      <c r="G47" t="s">
        <v>91</v>
      </c>
      <c r="H47" t="str">
        <f t="shared" si="1"/>
        <v>1170 Reefs → Sublittoral biogenic reefs → Cold-water coral reefs</v>
      </c>
      <c r="I47" t="s">
        <v>37</v>
      </c>
    </row>
    <row r="48" spans="1:9" x14ac:dyDescent="0.25">
      <c r="A48" s="54">
        <v>47</v>
      </c>
      <c r="B48" s="4" t="s">
        <v>38</v>
      </c>
      <c r="C48" t="s">
        <v>56</v>
      </c>
      <c r="D48" t="s">
        <v>89</v>
      </c>
      <c r="E48" t="s">
        <v>39</v>
      </c>
      <c r="F48" s="4" t="s">
        <v>23</v>
      </c>
      <c r="G48" t="s">
        <v>91</v>
      </c>
      <c r="H48" t="str">
        <f t="shared" si="1"/>
        <v>1170 Reefs → Sublittoral biogenic reefs → Blue mussel beds</v>
      </c>
      <c r="I48" s="4" t="s">
        <v>41</v>
      </c>
    </row>
    <row r="49" spans="1:9" x14ac:dyDescent="0.25">
      <c r="A49" s="54">
        <v>48</v>
      </c>
      <c r="B49" s="4" t="s">
        <v>38</v>
      </c>
      <c r="C49" t="s">
        <v>56</v>
      </c>
      <c r="D49" t="s">
        <v>89</v>
      </c>
      <c r="E49" t="s">
        <v>39</v>
      </c>
      <c r="F49" s="4" t="s">
        <v>64</v>
      </c>
      <c r="G49" t="s">
        <v>91</v>
      </c>
      <c r="H49" t="str">
        <f t="shared" si="1"/>
        <v>1170 Reefs → Sublittoral biogenic reefs → Ross worm (Sabellaria spinulosa) reef</v>
      </c>
      <c r="I49" s="4" t="s">
        <v>41</v>
      </c>
    </row>
    <row r="50" spans="1:9" x14ac:dyDescent="0.25">
      <c r="A50" s="54">
        <v>49</v>
      </c>
      <c r="B50" t="s">
        <v>94</v>
      </c>
      <c r="C50" t="s">
        <v>39</v>
      </c>
      <c r="D50" t="s">
        <v>34</v>
      </c>
      <c r="E50" t="s">
        <v>39</v>
      </c>
      <c r="F50" s="4" t="s">
        <v>22</v>
      </c>
      <c r="G50" t="s">
        <v>34</v>
      </c>
      <c r="H50" t="str">
        <f t="shared" si="1"/>
        <v>8330 Submerged or partially submerged caves → Subtidal chalk</v>
      </c>
      <c r="I50" s="4" t="s">
        <v>41</v>
      </c>
    </row>
    <row r="51" spans="1:9" x14ac:dyDescent="0.25">
      <c r="A51" s="54">
        <v>50</v>
      </c>
      <c r="B51" t="s">
        <v>76</v>
      </c>
      <c r="C51" t="s">
        <v>39</v>
      </c>
      <c r="D51" t="s">
        <v>34</v>
      </c>
      <c r="E51" t="s">
        <v>39</v>
      </c>
      <c r="F51" s="4" t="s">
        <v>84</v>
      </c>
      <c r="G51" t="s">
        <v>34</v>
      </c>
      <c r="H51" t="str">
        <f t="shared" si="1"/>
        <v>1130 Estuaries → Native Oyster Beds</v>
      </c>
      <c r="I51" s="4" t="s">
        <v>41</v>
      </c>
    </row>
    <row r="52" spans="1:9" x14ac:dyDescent="0.25">
      <c r="A52" s="54">
        <v>51</v>
      </c>
      <c r="B52" t="s">
        <v>79</v>
      </c>
      <c r="C52" t="s">
        <v>39</v>
      </c>
      <c r="D52" t="s">
        <v>34</v>
      </c>
      <c r="E52" t="s">
        <v>39</v>
      </c>
      <c r="F52" s="4" t="s">
        <v>84</v>
      </c>
      <c r="G52" t="s">
        <v>34</v>
      </c>
      <c r="H52" t="str">
        <f t="shared" si="1"/>
        <v>1160 Large shallow inlets and bays → Native Oyster Beds</v>
      </c>
      <c r="I52" s="4" t="s">
        <v>41</v>
      </c>
    </row>
  </sheetData>
  <autoFilter ref="A1:I52" xr:uid="{0651A197-BB83-4129-A24A-26543E41CBCB}">
    <sortState xmlns:xlrd2="http://schemas.microsoft.com/office/spreadsheetml/2017/richdata2" ref="A2:I52">
      <sortCondition ref="A1:A52"/>
    </sortState>
  </autoFilter>
  <phoneticPr fontId="13" type="noConversion"/>
  <pageMargins left="0.7" right="0.7" top="0.75" bottom="0.75" header="0.3" footer="0.3"/>
  <pageSetup paperSize="9" orientation="portrait" horizontalDpi="4294967292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41E3-8990-4267-9D48-274CDA6F019D}">
  <sheetPr>
    <tabColor rgb="FFCCCCFF"/>
  </sheetPr>
  <dimension ref="A1:AO53"/>
  <sheetViews>
    <sheetView zoomScale="80" zoomScaleNormal="80" workbookViewId="0">
      <selection activeCell="A2" sqref="A2"/>
    </sheetView>
  </sheetViews>
  <sheetFormatPr defaultRowHeight="15" x14ac:dyDescent="0.25"/>
  <cols>
    <col min="1" max="1" width="4.7109375" style="1" customWidth="1"/>
    <col min="2" max="2" width="5.5703125" customWidth="1"/>
    <col min="3" max="3" width="5" customWidth="1"/>
    <col min="4" max="4" width="5.42578125" customWidth="1"/>
    <col min="5" max="5" width="124.5703125" bestFit="1" customWidth="1"/>
    <col min="6" max="6" width="3.7109375" customWidth="1"/>
    <col min="7" max="23" width="3.5703125" customWidth="1"/>
    <col min="24" max="24" width="3.5703125" style="43" customWidth="1"/>
    <col min="25" max="38" width="3.5703125" customWidth="1"/>
    <col min="39" max="39" width="3.5703125" style="43" customWidth="1"/>
    <col min="40" max="41" width="3.5703125" customWidth="1"/>
  </cols>
  <sheetData>
    <row r="1" spans="1:41" x14ac:dyDescent="0.25">
      <c r="A1" t="s">
        <v>95</v>
      </c>
      <c r="C1" s="2"/>
      <c r="D1" s="2"/>
      <c r="E1" s="2"/>
      <c r="F1" s="6" t="s">
        <v>96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40" t="s">
        <v>97</v>
      </c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/>
      <c r="AJ1" s="22"/>
      <c r="AK1" s="22"/>
      <c r="AL1" s="22"/>
      <c r="AM1" s="44"/>
      <c r="AN1" s="27"/>
      <c r="AO1" s="27"/>
    </row>
    <row r="2" spans="1:41" ht="342.75" x14ac:dyDescent="0.25">
      <c r="A2" s="56" t="s">
        <v>98</v>
      </c>
      <c r="B2" s="10" t="s">
        <v>99</v>
      </c>
      <c r="C2" s="10" t="s">
        <v>100</v>
      </c>
      <c r="D2" s="10" t="s">
        <v>31</v>
      </c>
      <c r="E2" s="10" t="s">
        <v>101</v>
      </c>
      <c r="F2" s="24" t="s">
        <v>102</v>
      </c>
      <c r="G2" s="24" t="s">
        <v>103</v>
      </c>
      <c r="H2" s="24" t="s">
        <v>104</v>
      </c>
      <c r="I2" s="24" t="s">
        <v>105</v>
      </c>
      <c r="J2" s="24" t="s">
        <v>106</v>
      </c>
      <c r="K2" s="24" t="s">
        <v>107</v>
      </c>
      <c r="L2" s="24" t="s">
        <v>108</v>
      </c>
      <c r="M2" s="24" t="s">
        <v>109</v>
      </c>
      <c r="N2" s="24" t="s">
        <v>110</v>
      </c>
      <c r="O2" s="24" t="s">
        <v>111</v>
      </c>
      <c r="P2" s="24" t="s">
        <v>112</v>
      </c>
      <c r="Q2" s="24" t="s">
        <v>113</v>
      </c>
      <c r="R2" s="24" t="s">
        <v>114</v>
      </c>
      <c r="S2" s="24" t="s">
        <v>115</v>
      </c>
      <c r="T2" s="24" t="s">
        <v>116</v>
      </c>
      <c r="U2" s="24" t="s">
        <v>117</v>
      </c>
      <c r="V2" s="24" t="s">
        <v>118</v>
      </c>
      <c r="W2" s="24" t="s">
        <v>119</v>
      </c>
      <c r="X2" s="41" t="s">
        <v>120</v>
      </c>
      <c r="Y2" s="25" t="s">
        <v>121</v>
      </c>
      <c r="Z2" s="25" t="s">
        <v>122</v>
      </c>
      <c r="AA2" s="25" t="s">
        <v>123</v>
      </c>
      <c r="AB2" s="25" t="s">
        <v>124</v>
      </c>
      <c r="AC2" s="25" t="s">
        <v>125</v>
      </c>
      <c r="AD2" s="25" t="s">
        <v>126</v>
      </c>
      <c r="AE2" s="25" t="s">
        <v>127</v>
      </c>
      <c r="AF2" s="25" t="s">
        <v>128</v>
      </c>
      <c r="AG2" s="25" t="s">
        <v>129</v>
      </c>
      <c r="AH2" s="25" t="s">
        <v>130</v>
      </c>
      <c r="AI2" s="25" t="s">
        <v>131</v>
      </c>
      <c r="AJ2" s="25" t="s">
        <v>132</v>
      </c>
      <c r="AK2" s="25" t="s">
        <v>133</v>
      </c>
      <c r="AL2" s="25" t="s">
        <v>134</v>
      </c>
      <c r="AM2" s="45" t="s">
        <v>135</v>
      </c>
      <c r="AN2" s="28" t="s">
        <v>136</v>
      </c>
      <c r="AO2" s="28" t="s">
        <v>137</v>
      </c>
    </row>
    <row r="3" spans="1:41" x14ac:dyDescent="0.25">
      <c r="A3" s="54">
        <v>1</v>
      </c>
      <c r="B3" t="s">
        <v>138</v>
      </c>
      <c r="C3" t="s">
        <v>139</v>
      </c>
      <c r="D3" t="s">
        <v>36</v>
      </c>
      <c r="E3" t="s">
        <v>140</v>
      </c>
      <c r="F3" s="26">
        <v>1</v>
      </c>
      <c r="G3" s="26">
        <v>0</v>
      </c>
      <c r="H3" s="26">
        <v>1</v>
      </c>
      <c r="I3" s="26">
        <v>2</v>
      </c>
      <c r="J3" s="26">
        <v>0</v>
      </c>
      <c r="K3" s="26">
        <v>1</v>
      </c>
      <c r="L3" s="26">
        <v>0</v>
      </c>
      <c r="M3" s="26">
        <v>0</v>
      </c>
      <c r="N3" s="26">
        <v>0</v>
      </c>
      <c r="O3" s="26">
        <v>2</v>
      </c>
      <c r="P3" s="26">
        <v>0</v>
      </c>
      <c r="Q3" s="26">
        <v>1</v>
      </c>
      <c r="R3" s="26">
        <v>0</v>
      </c>
      <c r="S3" s="26">
        <v>0</v>
      </c>
      <c r="T3" s="26">
        <v>3</v>
      </c>
      <c r="U3" s="26">
        <v>0</v>
      </c>
      <c r="V3" s="26">
        <v>2</v>
      </c>
      <c r="W3" s="39">
        <v>3</v>
      </c>
      <c r="X3" s="42">
        <v>2</v>
      </c>
      <c r="Y3" s="26">
        <v>1</v>
      </c>
      <c r="Z3" s="26">
        <v>2</v>
      </c>
      <c r="AA3" s="26">
        <v>1</v>
      </c>
      <c r="AB3" s="26">
        <v>1</v>
      </c>
      <c r="AC3" s="26">
        <v>0</v>
      </c>
      <c r="AD3" s="26">
        <v>3</v>
      </c>
      <c r="AE3" s="26">
        <v>3</v>
      </c>
      <c r="AF3" s="26">
        <v>3</v>
      </c>
      <c r="AG3" s="26">
        <v>2</v>
      </c>
      <c r="AH3" s="26">
        <v>0</v>
      </c>
      <c r="AI3" s="26">
        <v>2</v>
      </c>
      <c r="AJ3" s="26">
        <v>2</v>
      </c>
      <c r="AK3" s="26">
        <v>0</v>
      </c>
      <c r="AL3" s="39">
        <v>0</v>
      </c>
      <c r="AM3" s="46">
        <v>3</v>
      </c>
      <c r="AN3" s="29">
        <v>2</v>
      </c>
      <c r="AO3" s="2">
        <f t="shared" ref="AO3:AO34" si="0">SUM(AM3:AN3)</f>
        <v>5</v>
      </c>
    </row>
    <row r="4" spans="1:41" x14ac:dyDescent="0.25">
      <c r="A4" s="54">
        <v>2</v>
      </c>
      <c r="B4" t="s">
        <v>138</v>
      </c>
      <c r="C4" s="4" t="s">
        <v>41</v>
      </c>
      <c r="D4" t="s">
        <v>36</v>
      </c>
      <c r="E4" t="s">
        <v>141</v>
      </c>
      <c r="F4" s="26">
        <v>1</v>
      </c>
      <c r="G4" s="26">
        <v>0</v>
      </c>
      <c r="H4" s="26">
        <v>1</v>
      </c>
      <c r="I4" s="26">
        <v>2</v>
      </c>
      <c r="J4" s="26">
        <v>1</v>
      </c>
      <c r="K4" s="26">
        <v>1</v>
      </c>
      <c r="L4" s="26">
        <v>0</v>
      </c>
      <c r="M4" s="26">
        <v>0</v>
      </c>
      <c r="N4" s="26">
        <v>0</v>
      </c>
      <c r="O4" s="26">
        <v>1</v>
      </c>
      <c r="P4" s="26">
        <v>0</v>
      </c>
      <c r="Q4" s="26">
        <v>1</v>
      </c>
      <c r="R4" s="26">
        <v>0</v>
      </c>
      <c r="S4" s="26">
        <v>1</v>
      </c>
      <c r="T4" s="26">
        <v>1</v>
      </c>
      <c r="U4" s="26">
        <v>0</v>
      </c>
      <c r="V4" s="26">
        <v>1</v>
      </c>
      <c r="W4" s="39">
        <v>1</v>
      </c>
      <c r="X4" s="42">
        <v>0</v>
      </c>
      <c r="Y4" s="26">
        <v>1</v>
      </c>
      <c r="Z4" s="26">
        <v>3</v>
      </c>
      <c r="AA4" s="26">
        <v>2</v>
      </c>
      <c r="AB4" s="26">
        <v>1</v>
      </c>
      <c r="AC4" s="26">
        <v>0</v>
      </c>
      <c r="AD4" s="26">
        <v>3</v>
      </c>
      <c r="AE4" s="26">
        <v>3</v>
      </c>
      <c r="AF4" s="26">
        <v>3</v>
      </c>
      <c r="AG4" s="26">
        <v>3</v>
      </c>
      <c r="AH4" s="26">
        <v>0</v>
      </c>
      <c r="AI4" s="26">
        <v>2</v>
      </c>
      <c r="AJ4" s="26">
        <v>2</v>
      </c>
      <c r="AK4" s="26">
        <v>0</v>
      </c>
      <c r="AL4" s="39">
        <v>0</v>
      </c>
      <c r="AM4" s="46">
        <v>2</v>
      </c>
      <c r="AN4" s="29">
        <v>2</v>
      </c>
      <c r="AO4" s="2">
        <f t="shared" si="0"/>
        <v>4</v>
      </c>
    </row>
    <row r="5" spans="1:41" x14ac:dyDescent="0.25">
      <c r="A5" s="54">
        <v>3</v>
      </c>
      <c r="B5" t="s">
        <v>138</v>
      </c>
      <c r="C5" s="3" t="s">
        <v>142</v>
      </c>
      <c r="D5" t="s">
        <v>36</v>
      </c>
      <c r="E5" t="s">
        <v>143</v>
      </c>
      <c r="F5" s="26">
        <v>1</v>
      </c>
      <c r="G5" s="26">
        <v>0</v>
      </c>
      <c r="H5" s="26">
        <v>1</v>
      </c>
      <c r="I5" s="26">
        <v>1</v>
      </c>
      <c r="J5" s="26">
        <v>1</v>
      </c>
      <c r="K5" s="26">
        <v>1</v>
      </c>
      <c r="L5" s="26">
        <v>0</v>
      </c>
      <c r="M5" s="26">
        <v>0</v>
      </c>
      <c r="N5" s="26">
        <v>0</v>
      </c>
      <c r="O5" s="26">
        <v>1</v>
      </c>
      <c r="P5" s="26">
        <v>0</v>
      </c>
      <c r="Q5" s="26">
        <v>1</v>
      </c>
      <c r="R5" s="26">
        <v>0</v>
      </c>
      <c r="S5" s="26">
        <v>1</v>
      </c>
      <c r="T5" s="26">
        <v>1</v>
      </c>
      <c r="U5" s="26">
        <v>0</v>
      </c>
      <c r="V5" s="26">
        <v>1</v>
      </c>
      <c r="W5" s="39">
        <v>1</v>
      </c>
      <c r="X5" s="42">
        <v>0</v>
      </c>
      <c r="Y5" s="26">
        <v>3</v>
      </c>
      <c r="Z5" s="26">
        <v>3</v>
      </c>
      <c r="AA5" s="26">
        <v>2</v>
      </c>
      <c r="AB5" s="26">
        <v>1</v>
      </c>
      <c r="AC5" s="26">
        <v>0</v>
      </c>
      <c r="AD5" s="26">
        <v>3</v>
      </c>
      <c r="AE5" s="26">
        <v>3</v>
      </c>
      <c r="AF5" s="26">
        <v>3</v>
      </c>
      <c r="AG5" s="26">
        <v>3</v>
      </c>
      <c r="AH5" s="26">
        <v>0</v>
      </c>
      <c r="AI5" s="26">
        <v>2</v>
      </c>
      <c r="AJ5" s="26">
        <v>2</v>
      </c>
      <c r="AK5" s="26">
        <v>0</v>
      </c>
      <c r="AL5" s="39">
        <v>0</v>
      </c>
      <c r="AM5" s="46">
        <v>2</v>
      </c>
      <c r="AN5" s="29">
        <v>2</v>
      </c>
      <c r="AO5" s="2">
        <f t="shared" si="0"/>
        <v>4</v>
      </c>
    </row>
    <row r="6" spans="1:41" x14ac:dyDescent="0.25">
      <c r="A6" s="54">
        <v>4</v>
      </c>
      <c r="B6" t="s">
        <v>138</v>
      </c>
      <c r="C6" s="4" t="s">
        <v>41</v>
      </c>
      <c r="D6" t="s">
        <v>44</v>
      </c>
      <c r="E6" t="s">
        <v>144</v>
      </c>
      <c r="F6" s="26">
        <v>3</v>
      </c>
      <c r="G6" s="26">
        <v>0</v>
      </c>
      <c r="H6" s="26">
        <v>2</v>
      </c>
      <c r="I6" s="26">
        <v>3</v>
      </c>
      <c r="J6" s="26">
        <v>1</v>
      </c>
      <c r="K6" s="26">
        <v>2</v>
      </c>
      <c r="L6" s="26">
        <v>0</v>
      </c>
      <c r="M6" s="26">
        <v>0</v>
      </c>
      <c r="N6" s="26">
        <v>0</v>
      </c>
      <c r="O6" s="29">
        <v>3</v>
      </c>
      <c r="P6" s="26">
        <v>0</v>
      </c>
      <c r="Q6" s="26">
        <v>2</v>
      </c>
      <c r="R6" s="26">
        <v>1</v>
      </c>
      <c r="S6" s="26">
        <v>1</v>
      </c>
      <c r="T6" s="26">
        <v>3</v>
      </c>
      <c r="U6" s="26">
        <v>2</v>
      </c>
      <c r="V6" s="26">
        <v>2</v>
      </c>
      <c r="W6" s="39">
        <v>3</v>
      </c>
      <c r="X6" s="42">
        <v>2</v>
      </c>
      <c r="Y6" s="26">
        <v>2</v>
      </c>
      <c r="Z6" s="26">
        <v>2</v>
      </c>
      <c r="AA6" s="26">
        <v>1</v>
      </c>
      <c r="AB6" s="26">
        <v>1</v>
      </c>
      <c r="AC6" s="26">
        <v>0</v>
      </c>
      <c r="AD6" s="26">
        <v>3</v>
      </c>
      <c r="AE6" s="26">
        <v>3</v>
      </c>
      <c r="AF6" s="26">
        <v>3</v>
      </c>
      <c r="AG6" s="26">
        <v>2</v>
      </c>
      <c r="AH6" s="26">
        <v>2</v>
      </c>
      <c r="AI6" s="26">
        <v>2</v>
      </c>
      <c r="AJ6" s="26">
        <v>2</v>
      </c>
      <c r="AK6" s="26">
        <v>0</v>
      </c>
      <c r="AL6" s="39">
        <v>0</v>
      </c>
      <c r="AM6" s="46">
        <v>3</v>
      </c>
      <c r="AN6" s="29">
        <v>2</v>
      </c>
      <c r="AO6" s="2">
        <f t="shared" si="0"/>
        <v>5</v>
      </c>
    </row>
    <row r="7" spans="1:41" x14ac:dyDescent="0.25">
      <c r="A7" s="54">
        <v>5</v>
      </c>
      <c r="B7" t="s">
        <v>138</v>
      </c>
      <c r="C7" s="7" t="s">
        <v>41</v>
      </c>
      <c r="D7" t="s">
        <v>44</v>
      </c>
      <c r="E7" t="s">
        <v>145</v>
      </c>
      <c r="F7" s="26">
        <v>2</v>
      </c>
      <c r="G7" s="26">
        <v>0</v>
      </c>
      <c r="H7" s="26">
        <v>1</v>
      </c>
      <c r="I7" s="26">
        <v>2</v>
      </c>
      <c r="J7" s="26">
        <v>1</v>
      </c>
      <c r="K7" s="26">
        <v>1</v>
      </c>
      <c r="L7" s="26">
        <v>0</v>
      </c>
      <c r="M7" s="26">
        <v>0</v>
      </c>
      <c r="N7" s="26">
        <v>0</v>
      </c>
      <c r="O7" s="26">
        <v>1</v>
      </c>
      <c r="P7" s="26">
        <v>0</v>
      </c>
      <c r="Q7" s="26">
        <v>2</v>
      </c>
      <c r="R7" s="26">
        <v>0</v>
      </c>
      <c r="S7" s="26">
        <v>1</v>
      </c>
      <c r="T7" s="26">
        <v>1</v>
      </c>
      <c r="U7" s="26">
        <v>0</v>
      </c>
      <c r="V7" s="26">
        <v>1</v>
      </c>
      <c r="W7" s="39">
        <v>1</v>
      </c>
      <c r="X7" s="42">
        <v>0</v>
      </c>
      <c r="Y7" s="26">
        <v>1</v>
      </c>
      <c r="Z7" s="26">
        <v>3</v>
      </c>
      <c r="AA7" s="26">
        <v>2</v>
      </c>
      <c r="AB7" s="26">
        <v>1</v>
      </c>
      <c r="AC7" s="26">
        <v>0</v>
      </c>
      <c r="AD7" s="26">
        <v>3</v>
      </c>
      <c r="AE7" s="26">
        <v>3</v>
      </c>
      <c r="AF7" s="26">
        <v>3</v>
      </c>
      <c r="AG7" s="26">
        <v>3</v>
      </c>
      <c r="AH7" s="26">
        <v>2</v>
      </c>
      <c r="AI7" s="26">
        <v>2</v>
      </c>
      <c r="AJ7" s="26">
        <v>2</v>
      </c>
      <c r="AK7" s="26">
        <v>0</v>
      </c>
      <c r="AL7" s="39">
        <v>0</v>
      </c>
      <c r="AM7" s="46">
        <v>2</v>
      </c>
      <c r="AN7" s="29">
        <v>2</v>
      </c>
      <c r="AO7" s="2">
        <f t="shared" si="0"/>
        <v>4</v>
      </c>
    </row>
    <row r="8" spans="1:41" x14ac:dyDescent="0.25">
      <c r="A8" s="54">
        <v>6</v>
      </c>
      <c r="B8" t="s">
        <v>138</v>
      </c>
      <c r="C8" s="3" t="s">
        <v>142</v>
      </c>
      <c r="D8" t="s">
        <v>44</v>
      </c>
      <c r="E8" t="s">
        <v>146</v>
      </c>
      <c r="F8" s="26">
        <v>2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0</v>
      </c>
      <c r="M8" s="26">
        <v>0</v>
      </c>
      <c r="N8" s="26">
        <v>0</v>
      </c>
      <c r="O8" s="26">
        <v>1</v>
      </c>
      <c r="P8" s="26">
        <v>0</v>
      </c>
      <c r="Q8" s="26">
        <v>2</v>
      </c>
      <c r="R8" s="26">
        <v>0</v>
      </c>
      <c r="S8" s="26">
        <v>1</v>
      </c>
      <c r="T8" s="26">
        <v>1</v>
      </c>
      <c r="U8" s="26">
        <v>0</v>
      </c>
      <c r="V8" s="26">
        <v>1</v>
      </c>
      <c r="W8" s="39">
        <v>1</v>
      </c>
      <c r="X8" s="42">
        <v>0</v>
      </c>
      <c r="Y8" s="26">
        <v>3</v>
      </c>
      <c r="Z8" s="26">
        <v>3</v>
      </c>
      <c r="AA8" s="26">
        <v>2</v>
      </c>
      <c r="AB8" s="26">
        <v>1</v>
      </c>
      <c r="AC8" s="26">
        <v>0</v>
      </c>
      <c r="AD8" s="26">
        <v>3</v>
      </c>
      <c r="AE8" s="26">
        <v>3</v>
      </c>
      <c r="AF8" s="26">
        <v>3</v>
      </c>
      <c r="AG8" s="26">
        <v>3</v>
      </c>
      <c r="AH8" s="26">
        <v>2</v>
      </c>
      <c r="AI8" s="26">
        <v>2</v>
      </c>
      <c r="AJ8" s="26">
        <v>2</v>
      </c>
      <c r="AK8" s="26">
        <v>0</v>
      </c>
      <c r="AL8" s="39">
        <v>0</v>
      </c>
      <c r="AM8" s="46">
        <v>2</v>
      </c>
      <c r="AN8" s="29">
        <v>2</v>
      </c>
      <c r="AO8" s="2">
        <f t="shared" si="0"/>
        <v>4</v>
      </c>
    </row>
    <row r="9" spans="1:41" x14ac:dyDescent="0.25">
      <c r="A9" s="54">
        <v>7</v>
      </c>
      <c r="B9" t="s">
        <v>138</v>
      </c>
      <c r="C9" s="3" t="s">
        <v>142</v>
      </c>
      <c r="D9" t="s">
        <v>44</v>
      </c>
      <c r="E9" t="s">
        <v>147</v>
      </c>
      <c r="F9" s="26">
        <v>2</v>
      </c>
      <c r="G9" s="26">
        <v>1</v>
      </c>
      <c r="H9" s="26">
        <v>2</v>
      </c>
      <c r="I9" s="26">
        <v>3</v>
      </c>
      <c r="J9" s="26">
        <v>1</v>
      </c>
      <c r="K9" s="26">
        <v>2</v>
      </c>
      <c r="L9" s="26">
        <v>0</v>
      </c>
      <c r="M9" s="26">
        <v>0</v>
      </c>
      <c r="N9" s="26">
        <v>1</v>
      </c>
      <c r="O9" s="26">
        <v>1</v>
      </c>
      <c r="P9" s="26">
        <v>0</v>
      </c>
      <c r="Q9" s="26">
        <v>2</v>
      </c>
      <c r="R9" s="26">
        <v>0</v>
      </c>
      <c r="S9" s="26">
        <v>0</v>
      </c>
      <c r="T9" s="26">
        <v>3</v>
      </c>
      <c r="U9" s="26">
        <v>0</v>
      </c>
      <c r="V9" s="26">
        <v>2</v>
      </c>
      <c r="W9" s="39">
        <v>2</v>
      </c>
      <c r="X9" s="42">
        <v>0</v>
      </c>
      <c r="Y9" s="26">
        <v>1</v>
      </c>
      <c r="Z9" s="26">
        <v>2</v>
      </c>
      <c r="AA9" s="26">
        <v>0</v>
      </c>
      <c r="AB9" s="26">
        <v>1</v>
      </c>
      <c r="AC9" s="26">
        <v>1</v>
      </c>
      <c r="AD9" s="26">
        <v>3</v>
      </c>
      <c r="AE9" s="26">
        <v>3</v>
      </c>
      <c r="AF9" s="26">
        <v>2</v>
      </c>
      <c r="AG9" s="26">
        <v>2</v>
      </c>
      <c r="AH9" s="26">
        <v>1</v>
      </c>
      <c r="AI9" s="26">
        <v>1</v>
      </c>
      <c r="AJ9" s="26">
        <v>3</v>
      </c>
      <c r="AK9" s="26">
        <v>0</v>
      </c>
      <c r="AL9" s="39">
        <v>0</v>
      </c>
      <c r="AM9" s="46">
        <v>2</v>
      </c>
      <c r="AN9" s="29">
        <v>2</v>
      </c>
      <c r="AO9" s="2">
        <f t="shared" si="0"/>
        <v>4</v>
      </c>
    </row>
    <row r="10" spans="1:41" x14ac:dyDescent="0.25">
      <c r="A10" s="54">
        <v>8</v>
      </c>
      <c r="B10" t="s">
        <v>138</v>
      </c>
      <c r="C10" t="s">
        <v>139</v>
      </c>
      <c r="D10" t="s">
        <v>47</v>
      </c>
      <c r="E10" t="s">
        <v>148</v>
      </c>
      <c r="F10" s="26">
        <v>3</v>
      </c>
      <c r="G10" s="26">
        <v>0</v>
      </c>
      <c r="H10" s="26">
        <v>2</v>
      </c>
      <c r="I10" s="26">
        <v>3</v>
      </c>
      <c r="J10" s="26">
        <v>1</v>
      </c>
      <c r="K10" s="26">
        <v>2</v>
      </c>
      <c r="L10" s="26">
        <v>0</v>
      </c>
      <c r="M10" s="26">
        <v>0</v>
      </c>
      <c r="N10" s="26">
        <v>0</v>
      </c>
      <c r="O10" s="26">
        <v>2</v>
      </c>
      <c r="P10" s="26">
        <v>0</v>
      </c>
      <c r="Q10" s="26">
        <v>2</v>
      </c>
      <c r="R10" s="26">
        <v>1</v>
      </c>
      <c r="S10" s="26">
        <v>0</v>
      </c>
      <c r="T10" s="26">
        <v>1</v>
      </c>
      <c r="U10" s="26">
        <v>2</v>
      </c>
      <c r="V10" s="26">
        <v>2</v>
      </c>
      <c r="W10" s="39">
        <v>2</v>
      </c>
      <c r="X10" s="42">
        <v>2</v>
      </c>
      <c r="Y10" s="26">
        <v>2</v>
      </c>
      <c r="Z10" s="26">
        <v>2</v>
      </c>
      <c r="AA10" s="26">
        <v>3</v>
      </c>
      <c r="AB10" s="26">
        <v>1</v>
      </c>
      <c r="AC10" s="26">
        <v>0</v>
      </c>
      <c r="AD10" s="26">
        <v>3</v>
      </c>
      <c r="AE10" s="26">
        <v>3</v>
      </c>
      <c r="AF10" s="26">
        <v>3</v>
      </c>
      <c r="AG10" s="26">
        <v>2</v>
      </c>
      <c r="AH10" s="26">
        <v>2</v>
      </c>
      <c r="AI10" s="26">
        <v>3</v>
      </c>
      <c r="AJ10" s="26">
        <v>2</v>
      </c>
      <c r="AK10" s="26">
        <v>0</v>
      </c>
      <c r="AL10" s="39">
        <v>0</v>
      </c>
      <c r="AM10" s="46">
        <v>3</v>
      </c>
      <c r="AN10" s="29">
        <v>2</v>
      </c>
      <c r="AO10" s="2">
        <f t="shared" si="0"/>
        <v>5</v>
      </c>
    </row>
    <row r="11" spans="1:41" x14ac:dyDescent="0.25">
      <c r="A11" s="54">
        <v>9</v>
      </c>
      <c r="B11" t="s">
        <v>138</v>
      </c>
      <c r="C11" t="s">
        <v>139</v>
      </c>
      <c r="D11" t="s">
        <v>47</v>
      </c>
      <c r="E11" t="s">
        <v>149</v>
      </c>
      <c r="F11" s="26">
        <v>3</v>
      </c>
      <c r="G11" s="26">
        <v>1</v>
      </c>
      <c r="H11" s="26">
        <v>2</v>
      </c>
      <c r="I11" s="26">
        <v>2</v>
      </c>
      <c r="J11" s="26">
        <v>1</v>
      </c>
      <c r="K11" s="26">
        <v>1</v>
      </c>
      <c r="L11" s="26">
        <v>0</v>
      </c>
      <c r="M11" s="26">
        <v>0</v>
      </c>
      <c r="N11" s="26">
        <v>0</v>
      </c>
      <c r="O11" s="26">
        <v>2</v>
      </c>
      <c r="P11" s="26">
        <v>0</v>
      </c>
      <c r="Q11" s="26">
        <v>2</v>
      </c>
      <c r="R11" s="26">
        <v>0</v>
      </c>
      <c r="S11" s="26">
        <v>0</v>
      </c>
      <c r="T11" s="26">
        <v>2</v>
      </c>
      <c r="U11" s="26">
        <v>2</v>
      </c>
      <c r="V11" s="26">
        <v>2</v>
      </c>
      <c r="W11" s="39">
        <v>2</v>
      </c>
      <c r="X11" s="42">
        <v>2</v>
      </c>
      <c r="Y11" s="26">
        <v>2</v>
      </c>
      <c r="Z11" s="26">
        <v>3</v>
      </c>
      <c r="AA11" s="26">
        <v>3</v>
      </c>
      <c r="AB11" s="26">
        <v>1</v>
      </c>
      <c r="AC11" s="26">
        <v>1</v>
      </c>
      <c r="AD11" s="26">
        <v>0</v>
      </c>
      <c r="AE11" s="26">
        <v>0</v>
      </c>
      <c r="AF11" s="26">
        <v>0</v>
      </c>
      <c r="AG11" s="26">
        <v>3</v>
      </c>
      <c r="AH11" s="26">
        <v>3</v>
      </c>
      <c r="AI11" s="26">
        <v>3</v>
      </c>
      <c r="AJ11" s="26">
        <v>2</v>
      </c>
      <c r="AK11" s="26">
        <v>0</v>
      </c>
      <c r="AL11" s="39">
        <v>0</v>
      </c>
      <c r="AM11" s="46">
        <v>2</v>
      </c>
      <c r="AN11" s="30">
        <v>2</v>
      </c>
      <c r="AO11" s="2">
        <f t="shared" si="0"/>
        <v>4</v>
      </c>
    </row>
    <row r="12" spans="1:41" x14ac:dyDescent="0.25">
      <c r="A12" s="54">
        <v>10</v>
      </c>
      <c r="B12" t="s">
        <v>150</v>
      </c>
      <c r="C12" t="s">
        <v>139</v>
      </c>
      <c r="D12" t="s">
        <v>51</v>
      </c>
      <c r="E12" t="s">
        <v>151</v>
      </c>
      <c r="F12" s="26">
        <v>1</v>
      </c>
      <c r="G12" s="26">
        <v>1</v>
      </c>
      <c r="H12" s="26">
        <v>1</v>
      </c>
      <c r="I12" s="26">
        <v>2</v>
      </c>
      <c r="J12" s="26">
        <v>3</v>
      </c>
      <c r="K12" s="26">
        <v>2</v>
      </c>
      <c r="L12" s="26">
        <v>0</v>
      </c>
      <c r="M12" s="26">
        <v>0</v>
      </c>
      <c r="N12" s="26">
        <v>0</v>
      </c>
      <c r="O12" s="26">
        <v>1</v>
      </c>
      <c r="P12" s="26">
        <v>0</v>
      </c>
      <c r="Q12" s="26">
        <v>1</v>
      </c>
      <c r="R12" s="26">
        <v>3</v>
      </c>
      <c r="S12" s="26">
        <v>0</v>
      </c>
      <c r="T12" s="26">
        <v>2</v>
      </c>
      <c r="U12" s="26">
        <v>0</v>
      </c>
      <c r="V12" s="26">
        <v>1</v>
      </c>
      <c r="W12" s="39">
        <v>1</v>
      </c>
      <c r="X12" s="42">
        <v>0</v>
      </c>
      <c r="Y12" s="26">
        <v>0</v>
      </c>
      <c r="Z12" s="26">
        <v>3</v>
      </c>
      <c r="AA12" s="26">
        <v>2</v>
      </c>
      <c r="AB12" s="26">
        <v>1</v>
      </c>
      <c r="AC12" s="26">
        <v>1</v>
      </c>
      <c r="AD12" s="26">
        <v>3</v>
      </c>
      <c r="AE12" s="26">
        <v>0</v>
      </c>
      <c r="AF12" s="26">
        <v>3</v>
      </c>
      <c r="AG12" s="26">
        <v>3</v>
      </c>
      <c r="AH12" s="26">
        <v>2</v>
      </c>
      <c r="AI12" s="26">
        <v>2</v>
      </c>
      <c r="AJ12" s="26">
        <v>2</v>
      </c>
      <c r="AK12" s="26">
        <v>0</v>
      </c>
      <c r="AL12" s="39">
        <v>0</v>
      </c>
      <c r="AM12" s="46">
        <v>2</v>
      </c>
      <c r="AN12" s="30">
        <v>2</v>
      </c>
      <c r="AO12" s="2">
        <f t="shared" si="0"/>
        <v>4</v>
      </c>
    </row>
    <row r="13" spans="1:41" x14ac:dyDescent="0.25">
      <c r="A13" s="54">
        <v>11</v>
      </c>
      <c r="B13" t="s">
        <v>150</v>
      </c>
      <c r="C13" t="s">
        <v>139</v>
      </c>
      <c r="D13" t="s">
        <v>51</v>
      </c>
      <c r="E13" t="s">
        <v>152</v>
      </c>
      <c r="F13" s="26">
        <v>1</v>
      </c>
      <c r="G13" s="26">
        <v>1</v>
      </c>
      <c r="H13" s="26">
        <v>2</v>
      </c>
      <c r="I13" s="26">
        <v>3</v>
      </c>
      <c r="J13" s="26">
        <v>3</v>
      </c>
      <c r="K13" s="26">
        <v>2</v>
      </c>
      <c r="L13" s="26">
        <v>0</v>
      </c>
      <c r="M13" s="26">
        <v>0</v>
      </c>
      <c r="N13" s="26">
        <v>0</v>
      </c>
      <c r="O13" s="26">
        <v>3</v>
      </c>
      <c r="P13" s="26">
        <v>0</v>
      </c>
      <c r="Q13" s="26">
        <v>3</v>
      </c>
      <c r="R13" s="26">
        <v>3</v>
      </c>
      <c r="S13" s="26">
        <v>0</v>
      </c>
      <c r="T13" s="26">
        <v>2</v>
      </c>
      <c r="U13" s="26">
        <v>1</v>
      </c>
      <c r="V13" s="26">
        <v>3</v>
      </c>
      <c r="W13" s="39">
        <v>3</v>
      </c>
      <c r="X13" s="42">
        <v>0</v>
      </c>
      <c r="Y13" s="26">
        <v>2</v>
      </c>
      <c r="Z13" s="26">
        <v>3</v>
      </c>
      <c r="AA13" s="26">
        <v>2</v>
      </c>
      <c r="AB13" s="26">
        <v>1</v>
      </c>
      <c r="AC13" s="26">
        <v>1</v>
      </c>
      <c r="AD13" s="26">
        <v>3</v>
      </c>
      <c r="AE13" s="26">
        <v>0</v>
      </c>
      <c r="AF13" s="26">
        <v>3</v>
      </c>
      <c r="AG13" s="26">
        <v>3</v>
      </c>
      <c r="AH13" s="26">
        <v>2</v>
      </c>
      <c r="AI13" s="26">
        <v>3</v>
      </c>
      <c r="AJ13" s="26">
        <v>2</v>
      </c>
      <c r="AK13" s="26">
        <v>0</v>
      </c>
      <c r="AL13" s="39">
        <v>0</v>
      </c>
      <c r="AM13" s="46">
        <v>3</v>
      </c>
      <c r="AN13" s="29">
        <v>2</v>
      </c>
      <c r="AO13" s="2">
        <f t="shared" si="0"/>
        <v>5</v>
      </c>
    </row>
    <row r="14" spans="1:41" x14ac:dyDescent="0.25">
      <c r="A14" s="54">
        <v>12</v>
      </c>
      <c r="B14" t="s">
        <v>150</v>
      </c>
      <c r="C14" s="8" t="s">
        <v>41</v>
      </c>
      <c r="D14" t="s">
        <v>51</v>
      </c>
      <c r="E14" t="s">
        <v>153</v>
      </c>
      <c r="F14" s="26">
        <v>1</v>
      </c>
      <c r="G14" s="26">
        <v>1</v>
      </c>
      <c r="H14" s="26">
        <v>2</v>
      </c>
      <c r="I14" s="26">
        <v>3</v>
      </c>
      <c r="J14" s="26">
        <v>2</v>
      </c>
      <c r="K14" s="26">
        <v>2</v>
      </c>
      <c r="L14" s="26">
        <v>0</v>
      </c>
      <c r="M14" s="26">
        <v>0</v>
      </c>
      <c r="N14" s="26">
        <v>0</v>
      </c>
      <c r="O14" s="26">
        <v>3</v>
      </c>
      <c r="P14" s="26">
        <v>1</v>
      </c>
      <c r="Q14" s="26">
        <v>3</v>
      </c>
      <c r="R14" s="26">
        <v>3</v>
      </c>
      <c r="S14" s="26">
        <v>0</v>
      </c>
      <c r="T14" s="26">
        <v>2</v>
      </c>
      <c r="U14" s="26">
        <v>1</v>
      </c>
      <c r="V14" s="26">
        <v>3</v>
      </c>
      <c r="W14" s="39">
        <v>3</v>
      </c>
      <c r="X14" s="42">
        <v>0</v>
      </c>
      <c r="Y14" s="26">
        <v>2</v>
      </c>
      <c r="Z14" s="26">
        <v>0</v>
      </c>
      <c r="AA14" s="26">
        <v>2</v>
      </c>
      <c r="AB14" s="26">
        <v>1</v>
      </c>
      <c r="AC14" s="26">
        <v>0</v>
      </c>
      <c r="AD14" s="26">
        <v>3</v>
      </c>
      <c r="AE14" s="26">
        <v>0</v>
      </c>
      <c r="AF14" s="26">
        <v>3</v>
      </c>
      <c r="AG14" s="26">
        <v>2</v>
      </c>
      <c r="AH14" s="26">
        <v>0</v>
      </c>
      <c r="AI14" s="26">
        <v>3</v>
      </c>
      <c r="AJ14" s="26">
        <v>2</v>
      </c>
      <c r="AK14" s="26">
        <v>0</v>
      </c>
      <c r="AL14" s="39">
        <v>0</v>
      </c>
      <c r="AM14" s="46">
        <v>3</v>
      </c>
      <c r="AN14" s="29">
        <v>2</v>
      </c>
      <c r="AO14" s="2">
        <f t="shared" si="0"/>
        <v>5</v>
      </c>
    </row>
    <row r="15" spans="1:41" x14ac:dyDescent="0.25">
      <c r="A15" s="54">
        <v>13</v>
      </c>
      <c r="B15" t="s">
        <v>154</v>
      </c>
      <c r="C15" s="8" t="s">
        <v>41</v>
      </c>
      <c r="D15" t="s">
        <v>53</v>
      </c>
      <c r="E15" t="s">
        <v>155</v>
      </c>
      <c r="F15" s="26">
        <v>1</v>
      </c>
      <c r="G15" s="26">
        <v>1</v>
      </c>
      <c r="H15" s="26">
        <v>1</v>
      </c>
      <c r="I15" s="26">
        <v>1</v>
      </c>
      <c r="J15" s="26">
        <v>0</v>
      </c>
      <c r="K15" s="26">
        <v>1</v>
      </c>
      <c r="L15" s="26">
        <v>0</v>
      </c>
      <c r="M15" s="26">
        <v>0</v>
      </c>
      <c r="N15" s="26">
        <v>0</v>
      </c>
      <c r="O15" s="26">
        <v>1</v>
      </c>
      <c r="P15" s="26">
        <v>1</v>
      </c>
      <c r="Q15" s="26">
        <v>1</v>
      </c>
      <c r="R15" s="26">
        <v>0</v>
      </c>
      <c r="S15" s="26">
        <v>0</v>
      </c>
      <c r="T15" s="26">
        <v>1</v>
      </c>
      <c r="U15" s="26">
        <v>1</v>
      </c>
      <c r="V15" s="26">
        <v>1</v>
      </c>
      <c r="W15" s="39">
        <v>1</v>
      </c>
      <c r="X15" s="42">
        <v>1</v>
      </c>
      <c r="Y15" s="26">
        <v>0</v>
      </c>
      <c r="Z15" s="26">
        <v>1</v>
      </c>
      <c r="AA15" s="26">
        <v>2</v>
      </c>
      <c r="AB15" s="26">
        <v>1</v>
      </c>
      <c r="AC15" s="26">
        <v>1</v>
      </c>
      <c r="AD15" s="26">
        <v>3</v>
      </c>
      <c r="AE15" s="26">
        <v>3</v>
      </c>
      <c r="AF15" s="26">
        <v>3</v>
      </c>
      <c r="AG15" s="26">
        <v>1</v>
      </c>
      <c r="AH15" s="26">
        <v>0</v>
      </c>
      <c r="AI15" s="26">
        <v>0</v>
      </c>
      <c r="AJ15" s="26">
        <v>2</v>
      </c>
      <c r="AK15" s="26">
        <v>0</v>
      </c>
      <c r="AL15" s="39">
        <v>0</v>
      </c>
      <c r="AM15" s="46">
        <v>2</v>
      </c>
      <c r="AN15" s="30">
        <v>2</v>
      </c>
      <c r="AO15" s="2">
        <f t="shared" si="0"/>
        <v>4</v>
      </c>
    </row>
    <row r="16" spans="1:41" x14ac:dyDescent="0.25">
      <c r="A16" s="54">
        <v>14</v>
      </c>
      <c r="B16" t="s">
        <v>154</v>
      </c>
      <c r="C16" s="8" t="s">
        <v>41</v>
      </c>
      <c r="D16" t="s">
        <v>55</v>
      </c>
      <c r="E16" t="s">
        <v>156</v>
      </c>
      <c r="F16" s="26">
        <v>2</v>
      </c>
      <c r="G16" s="26">
        <v>1</v>
      </c>
      <c r="H16" s="26">
        <v>2</v>
      </c>
      <c r="I16" s="26">
        <v>2</v>
      </c>
      <c r="J16" s="26">
        <v>0</v>
      </c>
      <c r="K16" s="26">
        <v>2</v>
      </c>
      <c r="L16" s="26">
        <v>0</v>
      </c>
      <c r="M16" s="26">
        <v>0</v>
      </c>
      <c r="N16" s="26">
        <v>0</v>
      </c>
      <c r="O16" s="26">
        <v>1</v>
      </c>
      <c r="P16" s="26">
        <v>1</v>
      </c>
      <c r="Q16" s="26">
        <v>1</v>
      </c>
      <c r="R16" s="26">
        <v>0</v>
      </c>
      <c r="S16" s="26">
        <v>0</v>
      </c>
      <c r="T16" s="26">
        <v>1</v>
      </c>
      <c r="U16" s="26">
        <v>2</v>
      </c>
      <c r="V16" s="26">
        <v>1</v>
      </c>
      <c r="W16" s="39">
        <v>2</v>
      </c>
      <c r="X16" s="42">
        <v>1</v>
      </c>
      <c r="Y16" s="26">
        <v>0</v>
      </c>
      <c r="Z16" s="26">
        <v>1</v>
      </c>
      <c r="AA16" s="26">
        <v>2</v>
      </c>
      <c r="AB16" s="26">
        <v>1</v>
      </c>
      <c r="AC16" s="26">
        <v>0</v>
      </c>
      <c r="AD16" s="26">
        <v>3</v>
      </c>
      <c r="AE16" s="26">
        <v>3</v>
      </c>
      <c r="AF16" s="26">
        <v>3</v>
      </c>
      <c r="AG16" s="26">
        <v>1</v>
      </c>
      <c r="AH16" s="26">
        <v>0</v>
      </c>
      <c r="AI16" s="26">
        <v>0</v>
      </c>
      <c r="AJ16" s="26">
        <v>2</v>
      </c>
      <c r="AK16" s="26">
        <v>0</v>
      </c>
      <c r="AL16" s="39">
        <v>0</v>
      </c>
      <c r="AM16" s="46">
        <v>2</v>
      </c>
      <c r="AN16" s="30">
        <v>2</v>
      </c>
      <c r="AO16" s="2">
        <f t="shared" si="0"/>
        <v>4</v>
      </c>
    </row>
    <row r="17" spans="1:41" x14ac:dyDescent="0.25">
      <c r="A17" s="54">
        <v>15</v>
      </c>
      <c r="B17" t="s">
        <v>138</v>
      </c>
      <c r="C17" s="8" t="s">
        <v>41</v>
      </c>
      <c r="D17" t="s">
        <v>55</v>
      </c>
      <c r="E17" t="s">
        <v>157</v>
      </c>
      <c r="F17" s="26">
        <v>2</v>
      </c>
      <c r="G17" s="26">
        <v>1</v>
      </c>
      <c r="H17" s="26">
        <v>2</v>
      </c>
      <c r="I17" s="26">
        <v>2</v>
      </c>
      <c r="J17" s="26">
        <v>1</v>
      </c>
      <c r="K17" s="26">
        <v>2</v>
      </c>
      <c r="L17" s="26">
        <v>0</v>
      </c>
      <c r="M17" s="26">
        <v>0</v>
      </c>
      <c r="N17" s="26">
        <v>0</v>
      </c>
      <c r="O17" s="26">
        <v>1</v>
      </c>
      <c r="P17" s="26">
        <v>1</v>
      </c>
      <c r="Q17" s="26">
        <v>2</v>
      </c>
      <c r="R17" s="26">
        <v>0</v>
      </c>
      <c r="S17" s="26">
        <v>0</v>
      </c>
      <c r="T17" s="26">
        <v>0</v>
      </c>
      <c r="U17" s="26">
        <v>0</v>
      </c>
      <c r="V17" s="26">
        <v>1</v>
      </c>
      <c r="W17" s="39">
        <v>1</v>
      </c>
      <c r="X17" s="42">
        <v>0</v>
      </c>
      <c r="Y17" s="26">
        <v>3</v>
      </c>
      <c r="Z17" s="26">
        <v>1</v>
      </c>
      <c r="AA17" s="26">
        <v>2</v>
      </c>
      <c r="AB17" s="26">
        <v>1</v>
      </c>
      <c r="AC17" s="26">
        <v>0</v>
      </c>
      <c r="AD17" s="26">
        <v>3</v>
      </c>
      <c r="AE17" s="26">
        <v>3</v>
      </c>
      <c r="AF17" s="26">
        <v>3</v>
      </c>
      <c r="AG17" s="26">
        <v>3</v>
      </c>
      <c r="AH17" s="26">
        <v>2</v>
      </c>
      <c r="AI17" s="26">
        <v>2</v>
      </c>
      <c r="AJ17" s="26">
        <v>2</v>
      </c>
      <c r="AK17" s="26">
        <v>0</v>
      </c>
      <c r="AL17" s="39">
        <v>0</v>
      </c>
      <c r="AM17" s="43">
        <v>2</v>
      </c>
      <c r="AN17" s="30">
        <v>2</v>
      </c>
      <c r="AO17" s="2">
        <f t="shared" si="0"/>
        <v>4</v>
      </c>
    </row>
    <row r="18" spans="1:41" x14ac:dyDescent="0.25">
      <c r="A18" s="54">
        <v>16</v>
      </c>
      <c r="B18" t="s">
        <v>154</v>
      </c>
      <c r="C18" s="3" t="s">
        <v>142</v>
      </c>
      <c r="D18" t="s">
        <v>55</v>
      </c>
      <c r="E18" t="s">
        <v>158</v>
      </c>
      <c r="F18" s="26">
        <v>1</v>
      </c>
      <c r="G18" s="26">
        <v>1</v>
      </c>
      <c r="H18" s="26">
        <v>2</v>
      </c>
      <c r="I18" s="26">
        <v>2</v>
      </c>
      <c r="J18" s="26">
        <v>1</v>
      </c>
      <c r="K18" s="26">
        <v>2</v>
      </c>
      <c r="L18" s="26">
        <v>0</v>
      </c>
      <c r="M18" s="26">
        <v>0</v>
      </c>
      <c r="N18" s="26">
        <v>1</v>
      </c>
      <c r="O18" s="26">
        <v>1</v>
      </c>
      <c r="P18" s="26">
        <v>1</v>
      </c>
      <c r="Q18" s="26">
        <v>1</v>
      </c>
      <c r="R18" s="26">
        <v>0</v>
      </c>
      <c r="S18" s="26">
        <v>1</v>
      </c>
      <c r="T18" s="26">
        <v>0</v>
      </c>
      <c r="U18" s="26">
        <v>1</v>
      </c>
      <c r="V18" s="26">
        <v>1</v>
      </c>
      <c r="W18" s="39">
        <v>2</v>
      </c>
      <c r="X18" s="42">
        <v>0</v>
      </c>
      <c r="Y18" s="26">
        <v>1</v>
      </c>
      <c r="Z18" s="26">
        <v>1</v>
      </c>
      <c r="AA18" s="26">
        <v>2</v>
      </c>
      <c r="AB18" s="26">
        <v>1</v>
      </c>
      <c r="AC18" s="26">
        <v>1</v>
      </c>
      <c r="AD18" s="26">
        <v>3</v>
      </c>
      <c r="AE18" s="26">
        <v>3</v>
      </c>
      <c r="AF18" s="26">
        <v>3</v>
      </c>
      <c r="AG18" s="26">
        <v>2</v>
      </c>
      <c r="AH18" s="26">
        <v>1</v>
      </c>
      <c r="AI18" s="26">
        <v>1</v>
      </c>
      <c r="AJ18" s="26">
        <v>2</v>
      </c>
      <c r="AK18" s="26">
        <v>0</v>
      </c>
      <c r="AL18" s="39">
        <v>0</v>
      </c>
      <c r="AM18" s="43">
        <v>2</v>
      </c>
      <c r="AN18" s="30">
        <v>2</v>
      </c>
      <c r="AO18" s="2">
        <f t="shared" si="0"/>
        <v>4</v>
      </c>
    </row>
    <row r="19" spans="1:41" x14ac:dyDescent="0.25">
      <c r="A19" s="54">
        <v>17</v>
      </c>
      <c r="B19" t="s">
        <v>154</v>
      </c>
      <c r="C19" s="8" t="s">
        <v>41</v>
      </c>
      <c r="D19" t="s">
        <v>58</v>
      </c>
      <c r="E19" t="s">
        <v>159</v>
      </c>
      <c r="F19" s="26">
        <v>3</v>
      </c>
      <c r="G19" s="26">
        <v>2</v>
      </c>
      <c r="H19" s="26">
        <v>2</v>
      </c>
      <c r="I19" s="26">
        <v>2</v>
      </c>
      <c r="J19" s="26">
        <v>1</v>
      </c>
      <c r="K19" s="26">
        <v>2</v>
      </c>
      <c r="L19" s="26">
        <v>0</v>
      </c>
      <c r="M19" s="26">
        <v>0</v>
      </c>
      <c r="N19" s="26">
        <v>0</v>
      </c>
      <c r="O19" s="26">
        <v>1</v>
      </c>
      <c r="P19" s="26">
        <v>1</v>
      </c>
      <c r="Q19" s="26">
        <v>1</v>
      </c>
      <c r="R19" s="26">
        <v>1</v>
      </c>
      <c r="S19" s="26">
        <v>0</v>
      </c>
      <c r="T19" s="26">
        <v>1</v>
      </c>
      <c r="U19" s="26">
        <v>3</v>
      </c>
      <c r="V19" s="26">
        <v>2</v>
      </c>
      <c r="W19" s="39">
        <v>2</v>
      </c>
      <c r="X19" s="42">
        <v>1</v>
      </c>
      <c r="Y19" s="26">
        <v>0</v>
      </c>
      <c r="Z19" s="26">
        <v>1</v>
      </c>
      <c r="AA19" s="26">
        <v>2</v>
      </c>
      <c r="AB19" s="26">
        <v>1</v>
      </c>
      <c r="AC19" s="26">
        <v>0</v>
      </c>
      <c r="AD19" s="26">
        <v>3</v>
      </c>
      <c r="AE19" s="26">
        <v>3</v>
      </c>
      <c r="AF19" s="26">
        <v>3</v>
      </c>
      <c r="AG19" s="26">
        <v>2</v>
      </c>
      <c r="AH19" s="26">
        <v>0</v>
      </c>
      <c r="AI19" s="26">
        <v>0</v>
      </c>
      <c r="AJ19" s="26">
        <v>2</v>
      </c>
      <c r="AK19" s="26">
        <v>0</v>
      </c>
      <c r="AL19" s="39">
        <v>0</v>
      </c>
      <c r="AM19" s="43">
        <v>2</v>
      </c>
      <c r="AN19" s="30">
        <v>2</v>
      </c>
      <c r="AO19" s="2">
        <f t="shared" si="0"/>
        <v>4</v>
      </c>
    </row>
    <row r="20" spans="1:41" x14ac:dyDescent="0.25">
      <c r="A20" s="54">
        <v>18</v>
      </c>
      <c r="B20" t="s">
        <v>154</v>
      </c>
      <c r="C20" s="8" t="s">
        <v>41</v>
      </c>
      <c r="D20" t="s">
        <v>60</v>
      </c>
      <c r="E20" t="s">
        <v>160</v>
      </c>
      <c r="F20" s="26">
        <v>0</v>
      </c>
      <c r="G20" s="26">
        <v>2</v>
      </c>
      <c r="H20" s="26">
        <v>2</v>
      </c>
      <c r="I20" s="26">
        <v>2</v>
      </c>
      <c r="J20" s="26">
        <v>1</v>
      </c>
      <c r="K20" s="26">
        <v>2</v>
      </c>
      <c r="L20" s="26">
        <v>0</v>
      </c>
      <c r="M20" s="26">
        <v>0</v>
      </c>
      <c r="N20" s="26">
        <v>0</v>
      </c>
      <c r="O20" s="26">
        <v>1</v>
      </c>
      <c r="P20" s="26">
        <v>1</v>
      </c>
      <c r="Q20" s="26">
        <v>1</v>
      </c>
      <c r="R20" s="26">
        <v>0</v>
      </c>
      <c r="S20" s="26">
        <v>0</v>
      </c>
      <c r="T20" s="26">
        <v>1</v>
      </c>
      <c r="U20" s="26">
        <v>0</v>
      </c>
      <c r="V20" s="26">
        <v>1</v>
      </c>
      <c r="W20" s="39">
        <v>2</v>
      </c>
      <c r="X20" s="42">
        <v>0</v>
      </c>
      <c r="Y20" s="26">
        <v>0</v>
      </c>
      <c r="Z20" s="26">
        <v>0</v>
      </c>
      <c r="AA20" s="26">
        <v>1</v>
      </c>
      <c r="AB20" s="26">
        <v>1</v>
      </c>
      <c r="AC20" s="26">
        <v>0</v>
      </c>
      <c r="AD20" s="26">
        <v>3</v>
      </c>
      <c r="AE20" s="26">
        <v>3</v>
      </c>
      <c r="AF20" s="26">
        <v>3</v>
      </c>
      <c r="AG20" s="26">
        <v>1</v>
      </c>
      <c r="AH20" s="26">
        <v>0</v>
      </c>
      <c r="AI20" s="26">
        <v>1</v>
      </c>
      <c r="AJ20" s="26">
        <v>2</v>
      </c>
      <c r="AK20" s="26">
        <v>0</v>
      </c>
      <c r="AL20" s="39">
        <v>0</v>
      </c>
      <c r="AM20" s="46">
        <v>2</v>
      </c>
      <c r="AN20" s="29">
        <v>2</v>
      </c>
      <c r="AO20" s="2">
        <f t="shared" si="0"/>
        <v>4</v>
      </c>
    </row>
    <row r="21" spans="1:41" x14ac:dyDescent="0.25">
      <c r="A21" s="54">
        <v>19</v>
      </c>
      <c r="B21" t="s">
        <v>154</v>
      </c>
      <c r="C21" s="9" t="s">
        <v>161</v>
      </c>
      <c r="D21" t="s">
        <v>60</v>
      </c>
      <c r="E21" t="s">
        <v>162</v>
      </c>
      <c r="F21" s="26">
        <v>0</v>
      </c>
      <c r="G21" s="26">
        <v>2</v>
      </c>
      <c r="H21" s="26">
        <v>2</v>
      </c>
      <c r="I21" s="26">
        <v>2</v>
      </c>
      <c r="J21" s="26">
        <v>1</v>
      </c>
      <c r="K21" s="26">
        <v>3</v>
      </c>
      <c r="L21" s="26">
        <v>0</v>
      </c>
      <c r="M21" s="26">
        <v>0</v>
      </c>
      <c r="N21" s="26">
        <v>0</v>
      </c>
      <c r="O21" s="26">
        <v>0</v>
      </c>
      <c r="P21" s="26">
        <v>1</v>
      </c>
      <c r="Q21" s="26">
        <v>1</v>
      </c>
      <c r="R21" s="26">
        <v>1</v>
      </c>
      <c r="S21" s="26">
        <v>0</v>
      </c>
      <c r="T21" s="26">
        <v>2</v>
      </c>
      <c r="U21" s="26">
        <v>0</v>
      </c>
      <c r="V21" s="26">
        <v>1</v>
      </c>
      <c r="W21" s="39">
        <v>2</v>
      </c>
      <c r="X21" s="42">
        <v>0</v>
      </c>
      <c r="Y21" s="26">
        <v>1</v>
      </c>
      <c r="Z21" s="26">
        <v>0</v>
      </c>
      <c r="AA21" s="26">
        <v>1</v>
      </c>
      <c r="AB21" s="26">
        <v>1</v>
      </c>
      <c r="AC21" s="26">
        <v>1</v>
      </c>
      <c r="AD21" s="26">
        <v>3</v>
      </c>
      <c r="AE21" s="26">
        <v>3</v>
      </c>
      <c r="AF21" s="26">
        <v>3</v>
      </c>
      <c r="AG21" s="26">
        <v>1</v>
      </c>
      <c r="AH21" s="26">
        <v>0</v>
      </c>
      <c r="AI21" s="26">
        <v>1</v>
      </c>
      <c r="AJ21" s="26">
        <v>2</v>
      </c>
      <c r="AK21" s="26">
        <v>0</v>
      </c>
      <c r="AL21" s="39">
        <v>0</v>
      </c>
      <c r="AM21" s="46">
        <v>2</v>
      </c>
      <c r="AN21" s="30">
        <v>2</v>
      </c>
      <c r="AO21" s="2">
        <f t="shared" si="0"/>
        <v>4</v>
      </c>
    </row>
    <row r="22" spans="1:41" x14ac:dyDescent="0.25">
      <c r="A22" s="54">
        <v>20</v>
      </c>
      <c r="B22" t="s">
        <v>154</v>
      </c>
      <c r="C22" s="8" t="s">
        <v>41</v>
      </c>
      <c r="D22" t="s">
        <v>63</v>
      </c>
      <c r="E22" t="s">
        <v>163</v>
      </c>
      <c r="F22" s="26">
        <v>0</v>
      </c>
      <c r="G22" s="26">
        <v>2</v>
      </c>
      <c r="H22" s="26">
        <v>2</v>
      </c>
      <c r="I22" s="26">
        <v>2</v>
      </c>
      <c r="J22" s="26">
        <v>1</v>
      </c>
      <c r="K22" s="26">
        <v>2</v>
      </c>
      <c r="L22" s="26">
        <v>0</v>
      </c>
      <c r="M22" s="26">
        <v>0</v>
      </c>
      <c r="N22" s="26">
        <v>0</v>
      </c>
      <c r="O22" s="26">
        <v>1</v>
      </c>
      <c r="P22" s="26">
        <v>1</v>
      </c>
      <c r="Q22" s="26">
        <v>1</v>
      </c>
      <c r="R22" s="26">
        <v>1</v>
      </c>
      <c r="S22" s="26">
        <v>0</v>
      </c>
      <c r="T22" s="26">
        <v>1</v>
      </c>
      <c r="U22" s="26">
        <v>0</v>
      </c>
      <c r="V22" s="26">
        <v>1</v>
      </c>
      <c r="W22" s="39">
        <v>2</v>
      </c>
      <c r="X22" s="42">
        <v>0</v>
      </c>
      <c r="Y22" s="26">
        <v>0</v>
      </c>
      <c r="Z22" s="26">
        <v>0</v>
      </c>
      <c r="AA22" s="26">
        <v>1</v>
      </c>
      <c r="AB22" s="26">
        <v>1</v>
      </c>
      <c r="AC22" s="26">
        <v>1</v>
      </c>
      <c r="AD22" s="26">
        <v>3</v>
      </c>
      <c r="AE22" s="26">
        <v>3</v>
      </c>
      <c r="AF22" s="26">
        <v>3</v>
      </c>
      <c r="AG22" s="26">
        <v>1</v>
      </c>
      <c r="AH22" s="26">
        <v>0</v>
      </c>
      <c r="AI22" s="26">
        <v>1</v>
      </c>
      <c r="AJ22" s="26">
        <v>2</v>
      </c>
      <c r="AK22" s="26">
        <v>0</v>
      </c>
      <c r="AL22" s="39">
        <v>0</v>
      </c>
      <c r="AM22" s="46">
        <v>2</v>
      </c>
      <c r="AN22" s="29">
        <v>2</v>
      </c>
      <c r="AO22" s="2">
        <f t="shared" si="0"/>
        <v>4</v>
      </c>
    </row>
    <row r="23" spans="1:41" x14ac:dyDescent="0.25">
      <c r="A23" s="54">
        <v>21</v>
      </c>
      <c r="B23" t="s">
        <v>138</v>
      </c>
      <c r="C23" s="8" t="s">
        <v>41</v>
      </c>
      <c r="D23" t="s">
        <v>63</v>
      </c>
      <c r="E23" t="s">
        <v>164</v>
      </c>
      <c r="F23" s="26">
        <v>0</v>
      </c>
      <c r="G23" s="26">
        <v>2</v>
      </c>
      <c r="H23" s="26">
        <v>2</v>
      </c>
      <c r="I23" s="26">
        <v>1</v>
      </c>
      <c r="J23" s="26">
        <v>1</v>
      </c>
      <c r="K23" s="26">
        <v>3</v>
      </c>
      <c r="L23" s="26">
        <v>0</v>
      </c>
      <c r="M23" s="26">
        <v>0</v>
      </c>
      <c r="N23" s="26">
        <v>0</v>
      </c>
      <c r="O23" s="26">
        <v>1</v>
      </c>
      <c r="P23" s="26">
        <v>1</v>
      </c>
      <c r="Q23" s="26">
        <v>1</v>
      </c>
      <c r="R23" s="26">
        <v>0</v>
      </c>
      <c r="S23" s="26">
        <v>0</v>
      </c>
      <c r="T23" s="26">
        <v>0</v>
      </c>
      <c r="U23" s="26">
        <v>0</v>
      </c>
      <c r="V23" s="26">
        <v>1</v>
      </c>
      <c r="W23" s="39">
        <v>1</v>
      </c>
      <c r="X23" s="42">
        <v>0</v>
      </c>
      <c r="Y23" s="26">
        <v>3</v>
      </c>
      <c r="Z23" s="26">
        <v>0</v>
      </c>
      <c r="AA23" s="26">
        <v>2</v>
      </c>
      <c r="AB23" s="26">
        <v>1</v>
      </c>
      <c r="AC23" s="26">
        <v>0</v>
      </c>
      <c r="AD23" s="26">
        <v>3</v>
      </c>
      <c r="AE23" s="26">
        <v>3</v>
      </c>
      <c r="AF23" s="26">
        <v>3</v>
      </c>
      <c r="AG23" s="26">
        <v>3</v>
      </c>
      <c r="AH23" s="26">
        <v>2</v>
      </c>
      <c r="AI23" s="26">
        <v>2</v>
      </c>
      <c r="AJ23" s="26">
        <v>2</v>
      </c>
      <c r="AK23" s="26">
        <v>0</v>
      </c>
      <c r="AL23" s="39">
        <v>0</v>
      </c>
      <c r="AM23" s="46">
        <v>2</v>
      </c>
      <c r="AN23" s="29">
        <v>2</v>
      </c>
      <c r="AO23" s="2">
        <f t="shared" si="0"/>
        <v>4</v>
      </c>
    </row>
    <row r="24" spans="1:41" x14ac:dyDescent="0.25">
      <c r="A24" s="54">
        <v>22</v>
      </c>
      <c r="B24" t="s">
        <v>150</v>
      </c>
      <c r="C24" s="8" t="s">
        <v>41</v>
      </c>
      <c r="D24" t="s">
        <v>63</v>
      </c>
      <c r="E24" t="s">
        <v>165</v>
      </c>
      <c r="F24" s="26">
        <v>0</v>
      </c>
      <c r="G24" s="26">
        <v>1</v>
      </c>
      <c r="H24" s="26">
        <v>1</v>
      </c>
      <c r="I24" s="26">
        <v>1</v>
      </c>
      <c r="J24" s="26">
        <v>3</v>
      </c>
      <c r="K24" s="26">
        <v>1</v>
      </c>
      <c r="L24" s="26">
        <v>0</v>
      </c>
      <c r="M24" s="26">
        <v>0</v>
      </c>
      <c r="N24" s="26">
        <v>1</v>
      </c>
      <c r="O24" s="26">
        <v>1</v>
      </c>
      <c r="P24" s="26">
        <v>1</v>
      </c>
      <c r="Q24" s="26">
        <v>0</v>
      </c>
      <c r="R24" s="26">
        <v>3</v>
      </c>
      <c r="S24" s="26">
        <v>0</v>
      </c>
      <c r="T24" s="26">
        <v>2</v>
      </c>
      <c r="U24" s="26">
        <v>0</v>
      </c>
      <c r="V24" s="26">
        <v>1</v>
      </c>
      <c r="W24" s="39">
        <v>0</v>
      </c>
      <c r="X24" s="42">
        <v>0</v>
      </c>
      <c r="Y24" s="26">
        <v>0</v>
      </c>
      <c r="Z24" s="26">
        <v>0</v>
      </c>
      <c r="AA24" s="26">
        <v>0</v>
      </c>
      <c r="AB24" s="26">
        <v>1</v>
      </c>
      <c r="AC24" s="26">
        <v>1</v>
      </c>
      <c r="AD24" s="26">
        <v>3</v>
      </c>
      <c r="AE24" s="26">
        <v>0</v>
      </c>
      <c r="AF24" s="26">
        <v>3</v>
      </c>
      <c r="AG24" s="26">
        <v>2</v>
      </c>
      <c r="AH24" s="26">
        <v>2</v>
      </c>
      <c r="AI24" s="26">
        <v>2</v>
      </c>
      <c r="AJ24" s="26">
        <v>2</v>
      </c>
      <c r="AK24" s="26">
        <v>0</v>
      </c>
      <c r="AL24" s="39">
        <v>0</v>
      </c>
      <c r="AM24" s="46">
        <v>2</v>
      </c>
      <c r="AN24" s="29">
        <v>2</v>
      </c>
      <c r="AO24" s="2">
        <f t="shared" si="0"/>
        <v>4</v>
      </c>
    </row>
    <row r="25" spans="1:41" x14ac:dyDescent="0.25">
      <c r="A25" s="54">
        <v>23</v>
      </c>
      <c r="B25" t="s">
        <v>154</v>
      </c>
      <c r="C25" s="9" t="s">
        <v>161</v>
      </c>
      <c r="D25" t="s">
        <v>63</v>
      </c>
      <c r="E25" t="s">
        <v>166</v>
      </c>
      <c r="F25" s="26">
        <v>0</v>
      </c>
      <c r="G25" s="26">
        <v>2</v>
      </c>
      <c r="H25" s="26">
        <v>2</v>
      </c>
      <c r="I25" s="26">
        <v>2</v>
      </c>
      <c r="J25" s="26">
        <v>2</v>
      </c>
      <c r="K25" s="26">
        <v>3</v>
      </c>
      <c r="L25" s="26">
        <v>0</v>
      </c>
      <c r="M25" s="26">
        <v>0</v>
      </c>
      <c r="N25" s="26">
        <v>0</v>
      </c>
      <c r="O25" s="26">
        <v>0</v>
      </c>
      <c r="P25" s="26">
        <v>1</v>
      </c>
      <c r="Q25" s="26">
        <v>1</v>
      </c>
      <c r="R25" s="26">
        <v>1</v>
      </c>
      <c r="S25" s="26">
        <v>0</v>
      </c>
      <c r="T25" s="26">
        <v>1</v>
      </c>
      <c r="U25" s="26">
        <v>0</v>
      </c>
      <c r="V25" s="26">
        <v>1</v>
      </c>
      <c r="W25" s="39">
        <v>2</v>
      </c>
      <c r="X25" s="42">
        <v>0</v>
      </c>
      <c r="Y25" s="26">
        <v>1</v>
      </c>
      <c r="Z25" s="26">
        <v>0</v>
      </c>
      <c r="AA25" s="26">
        <v>1</v>
      </c>
      <c r="AB25" s="26">
        <v>1</v>
      </c>
      <c r="AC25" s="26">
        <v>1</v>
      </c>
      <c r="AD25" s="26">
        <v>3</v>
      </c>
      <c r="AE25" s="26">
        <v>3</v>
      </c>
      <c r="AF25" s="26">
        <v>3</v>
      </c>
      <c r="AG25" s="26">
        <v>1</v>
      </c>
      <c r="AH25" s="26">
        <v>0</v>
      </c>
      <c r="AI25" s="26">
        <v>1</v>
      </c>
      <c r="AJ25" s="26">
        <v>2</v>
      </c>
      <c r="AK25" s="26">
        <v>0</v>
      </c>
      <c r="AL25" s="39">
        <v>0</v>
      </c>
      <c r="AM25" s="46">
        <v>2</v>
      </c>
      <c r="AN25" s="29">
        <v>2</v>
      </c>
      <c r="AO25" s="2">
        <f t="shared" si="0"/>
        <v>4</v>
      </c>
    </row>
    <row r="26" spans="1:41" x14ac:dyDescent="0.25">
      <c r="A26" s="54">
        <v>24</v>
      </c>
      <c r="B26" t="s">
        <v>154</v>
      </c>
      <c r="C26" s="8" t="s">
        <v>41</v>
      </c>
      <c r="D26" t="s">
        <v>66</v>
      </c>
      <c r="E26" t="s">
        <v>167</v>
      </c>
      <c r="F26" s="26">
        <v>0</v>
      </c>
      <c r="G26" s="26">
        <v>2</v>
      </c>
      <c r="H26" s="26">
        <v>2</v>
      </c>
      <c r="I26" s="26">
        <v>2</v>
      </c>
      <c r="J26" s="26">
        <v>1</v>
      </c>
      <c r="K26" s="26">
        <v>2</v>
      </c>
      <c r="L26" s="26">
        <v>0</v>
      </c>
      <c r="M26" s="26">
        <v>0</v>
      </c>
      <c r="N26" s="26">
        <v>0</v>
      </c>
      <c r="O26" s="26">
        <v>1</v>
      </c>
      <c r="P26" s="26">
        <v>1</v>
      </c>
      <c r="Q26" s="26">
        <v>1</v>
      </c>
      <c r="R26" s="26">
        <v>1</v>
      </c>
      <c r="S26" s="26">
        <v>0</v>
      </c>
      <c r="T26" s="26">
        <v>1</v>
      </c>
      <c r="U26" s="26">
        <v>0</v>
      </c>
      <c r="V26" s="26">
        <v>1</v>
      </c>
      <c r="W26" s="39">
        <v>2</v>
      </c>
      <c r="X26" s="42">
        <v>0</v>
      </c>
      <c r="Y26" s="26">
        <v>0</v>
      </c>
      <c r="Z26" s="26">
        <v>0</v>
      </c>
      <c r="AA26" s="26">
        <v>2</v>
      </c>
      <c r="AB26" s="26">
        <v>1</v>
      </c>
      <c r="AC26" s="26">
        <v>2</v>
      </c>
      <c r="AD26" s="26">
        <v>3</v>
      </c>
      <c r="AE26" s="26">
        <v>3</v>
      </c>
      <c r="AF26" s="26">
        <v>3</v>
      </c>
      <c r="AG26" s="26">
        <v>2</v>
      </c>
      <c r="AH26" s="26">
        <v>0</v>
      </c>
      <c r="AI26" s="26">
        <v>1</v>
      </c>
      <c r="AJ26" s="26">
        <v>0</v>
      </c>
      <c r="AK26" s="26">
        <v>0</v>
      </c>
      <c r="AL26" s="39">
        <v>0</v>
      </c>
      <c r="AM26" s="46">
        <v>2</v>
      </c>
      <c r="AN26" s="29">
        <v>2</v>
      </c>
      <c r="AO26" s="2">
        <f t="shared" si="0"/>
        <v>4</v>
      </c>
    </row>
    <row r="27" spans="1:41" x14ac:dyDescent="0.25">
      <c r="A27" s="54">
        <v>25</v>
      </c>
      <c r="B27" t="s">
        <v>168</v>
      </c>
      <c r="C27" s="8" t="s">
        <v>41</v>
      </c>
      <c r="D27" t="s">
        <v>68</v>
      </c>
      <c r="E27" t="s">
        <v>169</v>
      </c>
      <c r="F27" s="26">
        <v>1</v>
      </c>
      <c r="G27" s="26">
        <v>2</v>
      </c>
      <c r="H27" s="26">
        <v>2</v>
      </c>
      <c r="I27" s="26">
        <v>2</v>
      </c>
      <c r="J27" s="26">
        <v>2</v>
      </c>
      <c r="K27" s="26">
        <v>1</v>
      </c>
      <c r="L27" s="26">
        <v>3</v>
      </c>
      <c r="M27" s="26">
        <v>0</v>
      </c>
      <c r="N27" s="26">
        <v>1</v>
      </c>
      <c r="O27" s="26">
        <v>1</v>
      </c>
      <c r="P27" s="26">
        <v>1</v>
      </c>
      <c r="Q27" s="26">
        <v>1</v>
      </c>
      <c r="R27" s="26">
        <v>1</v>
      </c>
      <c r="S27" s="26">
        <v>1</v>
      </c>
      <c r="T27" s="26">
        <v>0</v>
      </c>
      <c r="U27" s="26">
        <v>1</v>
      </c>
      <c r="V27" s="26">
        <v>1</v>
      </c>
      <c r="W27" s="39">
        <v>1</v>
      </c>
      <c r="X27" s="42">
        <v>1</v>
      </c>
      <c r="Y27" s="26">
        <v>1</v>
      </c>
      <c r="Z27" s="26">
        <v>0</v>
      </c>
      <c r="AA27" s="26">
        <v>0</v>
      </c>
      <c r="AB27" s="26">
        <v>1</v>
      </c>
      <c r="AC27" s="26">
        <v>1</v>
      </c>
      <c r="AD27" s="26">
        <v>3</v>
      </c>
      <c r="AE27" s="26">
        <v>3</v>
      </c>
      <c r="AF27" s="26">
        <v>2</v>
      </c>
      <c r="AG27" s="26">
        <v>1</v>
      </c>
      <c r="AH27" s="26">
        <v>1</v>
      </c>
      <c r="AI27" s="26">
        <v>1</v>
      </c>
      <c r="AJ27" s="26">
        <v>2</v>
      </c>
      <c r="AK27" s="26">
        <v>0</v>
      </c>
      <c r="AL27" s="39">
        <v>0</v>
      </c>
      <c r="AM27" s="46">
        <v>1</v>
      </c>
      <c r="AN27" s="29">
        <v>2</v>
      </c>
      <c r="AO27" s="2">
        <f t="shared" si="0"/>
        <v>3</v>
      </c>
    </row>
    <row r="28" spans="1:41" x14ac:dyDescent="0.25">
      <c r="A28" s="54">
        <v>26</v>
      </c>
      <c r="B28" t="s">
        <v>168</v>
      </c>
      <c r="C28" t="s">
        <v>139</v>
      </c>
      <c r="D28" t="s">
        <v>68</v>
      </c>
      <c r="E28" t="s">
        <v>170</v>
      </c>
      <c r="F28" s="26">
        <v>0</v>
      </c>
      <c r="G28" s="26">
        <v>2</v>
      </c>
      <c r="H28" s="26">
        <v>2</v>
      </c>
      <c r="I28" s="26">
        <v>2</v>
      </c>
      <c r="J28" s="26">
        <v>2</v>
      </c>
      <c r="K28" s="26">
        <v>1</v>
      </c>
      <c r="L28" s="26">
        <v>3</v>
      </c>
      <c r="M28" s="26">
        <v>1</v>
      </c>
      <c r="N28" s="26">
        <v>1</v>
      </c>
      <c r="O28" s="26">
        <v>1</v>
      </c>
      <c r="P28" s="26">
        <v>1</v>
      </c>
      <c r="Q28" s="26">
        <v>1</v>
      </c>
      <c r="R28" s="26">
        <v>1</v>
      </c>
      <c r="S28" s="26">
        <v>1</v>
      </c>
      <c r="T28" s="26">
        <v>1</v>
      </c>
      <c r="U28" s="26">
        <v>0</v>
      </c>
      <c r="V28" s="26">
        <v>1</v>
      </c>
      <c r="W28" s="39">
        <v>1</v>
      </c>
      <c r="X28" s="42">
        <v>1</v>
      </c>
      <c r="Y28" s="26">
        <v>1</v>
      </c>
      <c r="Z28" s="26">
        <v>0</v>
      </c>
      <c r="AA28" s="26">
        <v>0</v>
      </c>
      <c r="AB28" s="26">
        <v>1</v>
      </c>
      <c r="AC28" s="26">
        <v>1</v>
      </c>
      <c r="AD28" s="26">
        <v>3</v>
      </c>
      <c r="AE28" s="26">
        <v>3</v>
      </c>
      <c r="AF28" s="26">
        <v>2</v>
      </c>
      <c r="AG28" s="26">
        <v>1</v>
      </c>
      <c r="AH28" s="26">
        <v>1</v>
      </c>
      <c r="AI28" s="26">
        <v>1</v>
      </c>
      <c r="AJ28" s="26">
        <v>2</v>
      </c>
      <c r="AK28" s="26">
        <v>0</v>
      </c>
      <c r="AL28" s="39">
        <v>0</v>
      </c>
      <c r="AM28" s="46">
        <v>1</v>
      </c>
      <c r="AN28" s="30">
        <v>2</v>
      </c>
      <c r="AO28" s="2">
        <f t="shared" si="0"/>
        <v>3</v>
      </c>
    </row>
    <row r="29" spans="1:41" x14ac:dyDescent="0.25">
      <c r="A29" s="54">
        <v>27</v>
      </c>
      <c r="B29" t="s">
        <v>168</v>
      </c>
      <c r="C29" s="8" t="s">
        <v>41</v>
      </c>
      <c r="D29" t="s">
        <v>72</v>
      </c>
      <c r="E29" t="s">
        <v>171</v>
      </c>
      <c r="F29" s="26">
        <v>0</v>
      </c>
      <c r="G29" s="26">
        <v>2</v>
      </c>
      <c r="H29" s="26">
        <v>2</v>
      </c>
      <c r="I29" s="26">
        <v>2</v>
      </c>
      <c r="J29" s="26">
        <v>2</v>
      </c>
      <c r="K29" s="26">
        <v>1</v>
      </c>
      <c r="L29" s="26">
        <v>1</v>
      </c>
      <c r="M29" s="26">
        <v>3</v>
      </c>
      <c r="N29" s="26">
        <v>2</v>
      </c>
      <c r="O29" s="26">
        <v>1</v>
      </c>
      <c r="P29" s="26">
        <v>1</v>
      </c>
      <c r="Q29" s="26">
        <v>2</v>
      </c>
      <c r="R29" s="26">
        <v>2</v>
      </c>
      <c r="S29" s="26">
        <v>2</v>
      </c>
      <c r="T29" s="26">
        <v>1</v>
      </c>
      <c r="U29" s="26">
        <v>0</v>
      </c>
      <c r="V29" s="26">
        <v>1</v>
      </c>
      <c r="W29" s="39">
        <v>1</v>
      </c>
      <c r="X29" s="42">
        <v>1</v>
      </c>
      <c r="Y29" s="26">
        <v>1</v>
      </c>
      <c r="Z29" s="26">
        <v>0</v>
      </c>
      <c r="AA29" s="26">
        <v>0</v>
      </c>
      <c r="AB29" s="26">
        <v>1</v>
      </c>
      <c r="AC29" s="26">
        <v>1</v>
      </c>
      <c r="AD29" s="26">
        <v>3</v>
      </c>
      <c r="AE29" s="26">
        <v>3</v>
      </c>
      <c r="AF29" s="26">
        <v>2</v>
      </c>
      <c r="AG29" s="26">
        <v>1</v>
      </c>
      <c r="AH29" s="26">
        <v>1</v>
      </c>
      <c r="AI29" s="26">
        <v>1</v>
      </c>
      <c r="AJ29" s="26">
        <v>2</v>
      </c>
      <c r="AK29" s="26">
        <v>0</v>
      </c>
      <c r="AL29" s="39">
        <v>0</v>
      </c>
      <c r="AM29" s="46">
        <v>1</v>
      </c>
      <c r="AN29" s="29">
        <v>2</v>
      </c>
      <c r="AO29" s="2">
        <f t="shared" si="0"/>
        <v>3</v>
      </c>
    </row>
    <row r="30" spans="1:41" x14ac:dyDescent="0.25">
      <c r="A30" s="54">
        <v>28</v>
      </c>
      <c r="B30" t="s">
        <v>168</v>
      </c>
      <c r="C30" t="s">
        <v>139</v>
      </c>
      <c r="D30" t="s">
        <v>72</v>
      </c>
      <c r="E30" t="s">
        <v>172</v>
      </c>
      <c r="F30" s="26">
        <v>0</v>
      </c>
      <c r="G30" s="26">
        <v>2</v>
      </c>
      <c r="H30" s="26">
        <v>2</v>
      </c>
      <c r="I30" s="26">
        <v>2</v>
      </c>
      <c r="J30" s="26">
        <v>2</v>
      </c>
      <c r="K30" s="26">
        <v>1</v>
      </c>
      <c r="L30" s="26">
        <v>1</v>
      </c>
      <c r="M30" s="26">
        <v>2</v>
      </c>
      <c r="N30" s="26">
        <v>2</v>
      </c>
      <c r="O30" s="26">
        <v>1</v>
      </c>
      <c r="P30" s="26">
        <v>1</v>
      </c>
      <c r="Q30" s="26">
        <v>2</v>
      </c>
      <c r="R30" s="26">
        <v>2</v>
      </c>
      <c r="S30" s="26">
        <v>2</v>
      </c>
      <c r="T30" s="26">
        <v>1</v>
      </c>
      <c r="U30" s="26">
        <v>0</v>
      </c>
      <c r="V30" s="26">
        <v>1</v>
      </c>
      <c r="W30" s="39">
        <v>1</v>
      </c>
      <c r="X30" s="42">
        <v>1</v>
      </c>
      <c r="Y30" s="26">
        <v>1</v>
      </c>
      <c r="Z30" s="26">
        <v>0</v>
      </c>
      <c r="AA30" s="26">
        <v>0</v>
      </c>
      <c r="AB30" s="26">
        <v>1</v>
      </c>
      <c r="AC30" s="26">
        <v>1</v>
      </c>
      <c r="AD30" s="26">
        <v>3</v>
      </c>
      <c r="AE30" s="26">
        <v>3</v>
      </c>
      <c r="AF30" s="26">
        <v>2</v>
      </c>
      <c r="AG30" s="26">
        <v>1</v>
      </c>
      <c r="AH30" s="26">
        <v>1</v>
      </c>
      <c r="AI30" s="26">
        <v>1</v>
      </c>
      <c r="AJ30" s="26">
        <v>2</v>
      </c>
      <c r="AK30" s="26">
        <v>0</v>
      </c>
      <c r="AL30" s="39">
        <v>0</v>
      </c>
      <c r="AM30" s="46">
        <v>1</v>
      </c>
      <c r="AN30" s="29">
        <v>2</v>
      </c>
      <c r="AO30" s="2">
        <f t="shared" si="0"/>
        <v>3</v>
      </c>
    </row>
    <row r="31" spans="1:41" x14ac:dyDescent="0.25">
      <c r="A31" s="54">
        <v>29</v>
      </c>
      <c r="B31" t="s">
        <v>168</v>
      </c>
      <c r="C31" t="s">
        <v>139</v>
      </c>
      <c r="D31" t="s">
        <v>72</v>
      </c>
      <c r="E31" t="s">
        <v>173</v>
      </c>
      <c r="F31" s="26">
        <v>2</v>
      </c>
      <c r="G31" s="26">
        <v>2</v>
      </c>
      <c r="H31" s="26">
        <v>1</v>
      </c>
      <c r="I31" s="26">
        <v>2</v>
      </c>
      <c r="J31" s="26">
        <v>2</v>
      </c>
      <c r="K31" s="26">
        <v>1</v>
      </c>
      <c r="L31" s="26">
        <v>0</v>
      </c>
      <c r="M31" s="26">
        <v>0</v>
      </c>
      <c r="N31" s="26">
        <v>2</v>
      </c>
      <c r="O31" s="26">
        <v>2</v>
      </c>
      <c r="P31" s="26">
        <v>0</v>
      </c>
      <c r="Q31" s="26">
        <v>3</v>
      </c>
      <c r="R31" s="26">
        <v>1</v>
      </c>
      <c r="S31" s="26">
        <v>2</v>
      </c>
      <c r="T31" s="26">
        <v>2</v>
      </c>
      <c r="U31" s="26">
        <v>2</v>
      </c>
      <c r="V31" s="26">
        <v>3</v>
      </c>
      <c r="W31" s="39">
        <v>2</v>
      </c>
      <c r="X31" s="42">
        <v>1</v>
      </c>
      <c r="Y31" s="26">
        <v>1</v>
      </c>
      <c r="Z31" s="26">
        <v>1</v>
      </c>
      <c r="AA31" s="26">
        <v>1</v>
      </c>
      <c r="AB31" s="26">
        <v>2</v>
      </c>
      <c r="AC31" s="26">
        <v>1</v>
      </c>
      <c r="AD31" s="26">
        <v>3</v>
      </c>
      <c r="AE31" s="26">
        <v>3</v>
      </c>
      <c r="AF31" s="26">
        <v>2</v>
      </c>
      <c r="AG31" s="26">
        <v>1</v>
      </c>
      <c r="AH31" s="26">
        <v>0</v>
      </c>
      <c r="AI31" s="26">
        <v>0</v>
      </c>
      <c r="AJ31" s="26">
        <v>2</v>
      </c>
      <c r="AK31" s="26">
        <v>0</v>
      </c>
      <c r="AL31" s="39">
        <v>0</v>
      </c>
      <c r="AM31" s="46">
        <v>2</v>
      </c>
      <c r="AN31" s="30">
        <v>3</v>
      </c>
      <c r="AO31" s="2">
        <f t="shared" si="0"/>
        <v>5</v>
      </c>
    </row>
    <row r="32" spans="1:41" x14ac:dyDescent="0.25">
      <c r="A32" s="54">
        <v>30</v>
      </c>
      <c r="B32" t="s">
        <v>174</v>
      </c>
      <c r="C32" s="8" t="s">
        <v>41</v>
      </c>
      <c r="D32" t="s">
        <v>75</v>
      </c>
      <c r="E32" t="s">
        <v>175</v>
      </c>
      <c r="F32" s="26">
        <v>1</v>
      </c>
      <c r="G32" s="26">
        <v>2</v>
      </c>
      <c r="H32" s="26">
        <v>2</v>
      </c>
      <c r="I32" s="26">
        <v>2</v>
      </c>
      <c r="J32" s="26">
        <v>3</v>
      </c>
      <c r="K32" s="26">
        <v>2</v>
      </c>
      <c r="L32" s="26">
        <v>0</v>
      </c>
      <c r="M32" s="26">
        <v>0</v>
      </c>
      <c r="N32" s="26">
        <v>0</v>
      </c>
      <c r="O32" s="26">
        <v>2</v>
      </c>
      <c r="P32" s="26">
        <v>1</v>
      </c>
      <c r="Q32" s="26">
        <v>1</v>
      </c>
      <c r="R32" s="26">
        <v>0</v>
      </c>
      <c r="S32" s="26">
        <v>3</v>
      </c>
      <c r="T32" s="26">
        <v>1</v>
      </c>
      <c r="U32" s="26">
        <v>1</v>
      </c>
      <c r="V32" s="26">
        <v>2</v>
      </c>
      <c r="W32" s="39">
        <v>1</v>
      </c>
      <c r="X32" s="42">
        <v>1</v>
      </c>
      <c r="Y32" s="26">
        <v>1</v>
      </c>
      <c r="Z32" s="26">
        <v>0</v>
      </c>
      <c r="AA32" s="26">
        <v>2</v>
      </c>
      <c r="AB32" s="26">
        <v>3</v>
      </c>
      <c r="AC32" s="26">
        <v>2</v>
      </c>
      <c r="AD32" s="26">
        <v>3</v>
      </c>
      <c r="AE32" s="26">
        <v>3</v>
      </c>
      <c r="AF32" s="26">
        <v>3</v>
      </c>
      <c r="AG32" s="26">
        <v>2</v>
      </c>
      <c r="AH32" s="26">
        <v>1</v>
      </c>
      <c r="AI32" s="26">
        <v>1</v>
      </c>
      <c r="AJ32" s="26">
        <v>1</v>
      </c>
      <c r="AK32" s="26">
        <v>0</v>
      </c>
      <c r="AL32" s="39">
        <v>0</v>
      </c>
      <c r="AM32" s="46">
        <v>2</v>
      </c>
      <c r="AN32" s="30">
        <v>2</v>
      </c>
      <c r="AO32" s="2">
        <f t="shared" si="0"/>
        <v>4</v>
      </c>
    </row>
    <row r="33" spans="1:41" x14ac:dyDescent="0.25">
      <c r="A33" s="54">
        <v>31</v>
      </c>
      <c r="B33" t="s">
        <v>174</v>
      </c>
      <c r="C33" s="9" t="s">
        <v>161</v>
      </c>
      <c r="D33" t="s">
        <v>75</v>
      </c>
      <c r="E33" t="s">
        <v>176</v>
      </c>
      <c r="F33" s="26">
        <v>0</v>
      </c>
      <c r="G33" s="26">
        <v>2</v>
      </c>
      <c r="H33" s="26">
        <v>2</v>
      </c>
      <c r="I33" s="26">
        <v>2</v>
      </c>
      <c r="J33" s="26">
        <v>3</v>
      </c>
      <c r="K33" s="26">
        <v>2</v>
      </c>
      <c r="L33" s="26">
        <v>0</v>
      </c>
      <c r="M33" s="26">
        <v>0</v>
      </c>
      <c r="N33" s="26">
        <v>0</v>
      </c>
      <c r="O33" s="26">
        <v>2</v>
      </c>
      <c r="P33" s="26">
        <v>1</v>
      </c>
      <c r="Q33" s="26">
        <v>0</v>
      </c>
      <c r="R33" s="26">
        <v>0</v>
      </c>
      <c r="S33" s="26">
        <v>3</v>
      </c>
      <c r="T33" s="26">
        <v>1</v>
      </c>
      <c r="U33" s="26">
        <v>1</v>
      </c>
      <c r="V33" s="26">
        <v>2</v>
      </c>
      <c r="W33" s="39">
        <v>0</v>
      </c>
      <c r="X33" s="42">
        <v>1</v>
      </c>
      <c r="Y33" s="26">
        <v>1</v>
      </c>
      <c r="Z33" s="26">
        <v>0</v>
      </c>
      <c r="AA33" s="26">
        <v>2</v>
      </c>
      <c r="AB33" s="26">
        <v>2</v>
      </c>
      <c r="AC33" s="26">
        <v>2</v>
      </c>
      <c r="AD33" s="26">
        <v>3</v>
      </c>
      <c r="AE33" s="26">
        <v>3</v>
      </c>
      <c r="AF33" s="26">
        <v>3</v>
      </c>
      <c r="AG33" s="26">
        <v>2</v>
      </c>
      <c r="AH33" s="26">
        <v>0</v>
      </c>
      <c r="AI33" s="26">
        <v>1</v>
      </c>
      <c r="AJ33" s="26">
        <v>1</v>
      </c>
      <c r="AK33" s="26">
        <v>0</v>
      </c>
      <c r="AL33" s="39">
        <v>0</v>
      </c>
      <c r="AM33" s="46">
        <v>2</v>
      </c>
      <c r="AN33" s="29">
        <v>2</v>
      </c>
      <c r="AO33" s="2">
        <f t="shared" si="0"/>
        <v>4</v>
      </c>
    </row>
    <row r="34" spans="1:41" x14ac:dyDescent="0.25">
      <c r="A34" s="54">
        <v>32</v>
      </c>
      <c r="B34" t="s">
        <v>174</v>
      </c>
      <c r="C34" s="9" t="s">
        <v>161</v>
      </c>
      <c r="D34" t="s">
        <v>75</v>
      </c>
      <c r="E34" t="s">
        <v>177</v>
      </c>
      <c r="F34" s="26">
        <v>0</v>
      </c>
      <c r="G34" s="26">
        <v>2</v>
      </c>
      <c r="H34" s="26">
        <v>3</v>
      </c>
      <c r="I34" s="26">
        <v>2</v>
      </c>
      <c r="J34" s="26">
        <v>3</v>
      </c>
      <c r="K34" s="26">
        <v>3</v>
      </c>
      <c r="L34" s="26">
        <v>0</v>
      </c>
      <c r="M34" s="26">
        <v>0</v>
      </c>
      <c r="N34" s="26">
        <v>1</v>
      </c>
      <c r="O34" s="26">
        <v>3</v>
      </c>
      <c r="P34" s="26">
        <v>1</v>
      </c>
      <c r="Q34" s="26">
        <v>0</v>
      </c>
      <c r="R34" s="26">
        <v>0</v>
      </c>
      <c r="S34" s="26">
        <v>3</v>
      </c>
      <c r="T34" s="26">
        <v>0</v>
      </c>
      <c r="U34" s="26">
        <v>1</v>
      </c>
      <c r="V34" s="26">
        <v>3</v>
      </c>
      <c r="W34" s="39">
        <v>0</v>
      </c>
      <c r="X34" s="42">
        <v>1</v>
      </c>
      <c r="Y34" s="26">
        <v>1</v>
      </c>
      <c r="Z34" s="26">
        <v>0</v>
      </c>
      <c r="AA34" s="26">
        <v>2</v>
      </c>
      <c r="AB34" s="26">
        <v>2</v>
      </c>
      <c r="AC34" s="26">
        <v>2</v>
      </c>
      <c r="AD34" s="26">
        <v>3</v>
      </c>
      <c r="AE34" s="26">
        <v>3</v>
      </c>
      <c r="AF34" s="26">
        <v>3</v>
      </c>
      <c r="AG34" s="26">
        <v>2</v>
      </c>
      <c r="AH34" s="26">
        <v>0</v>
      </c>
      <c r="AI34" s="26">
        <v>0</v>
      </c>
      <c r="AJ34" s="26">
        <v>2</v>
      </c>
      <c r="AK34" s="26">
        <v>0</v>
      </c>
      <c r="AL34" s="39">
        <v>0</v>
      </c>
      <c r="AM34" s="46">
        <v>2</v>
      </c>
      <c r="AN34" s="30">
        <v>3</v>
      </c>
      <c r="AO34" s="2">
        <f t="shared" si="0"/>
        <v>5</v>
      </c>
    </row>
    <row r="35" spans="1:41" x14ac:dyDescent="0.25">
      <c r="A35" s="54">
        <v>33</v>
      </c>
      <c r="B35" t="s">
        <v>174</v>
      </c>
      <c r="C35" s="9" t="s">
        <v>161</v>
      </c>
      <c r="D35" t="s">
        <v>75</v>
      </c>
      <c r="E35" t="s">
        <v>178</v>
      </c>
      <c r="F35" s="26">
        <v>0</v>
      </c>
      <c r="G35" s="26">
        <v>2</v>
      </c>
      <c r="H35" s="26">
        <v>2</v>
      </c>
      <c r="I35" s="26">
        <v>2</v>
      </c>
      <c r="J35" s="26">
        <v>3</v>
      </c>
      <c r="K35" s="26">
        <v>2</v>
      </c>
      <c r="L35" s="26">
        <v>0</v>
      </c>
      <c r="M35" s="26">
        <v>0</v>
      </c>
      <c r="N35" s="26">
        <v>0</v>
      </c>
      <c r="O35" s="26">
        <v>2</v>
      </c>
      <c r="P35" s="26">
        <v>1</v>
      </c>
      <c r="Q35" s="26">
        <v>0</v>
      </c>
      <c r="R35" s="26">
        <v>0</v>
      </c>
      <c r="S35" s="26">
        <v>3</v>
      </c>
      <c r="T35" s="26">
        <v>1</v>
      </c>
      <c r="U35" s="26">
        <v>1</v>
      </c>
      <c r="V35" s="26">
        <v>2</v>
      </c>
      <c r="W35" s="39">
        <v>0</v>
      </c>
      <c r="X35" s="42">
        <v>1</v>
      </c>
      <c r="Y35" s="26">
        <v>1</v>
      </c>
      <c r="Z35" s="26">
        <v>0</v>
      </c>
      <c r="AA35" s="26">
        <v>2</v>
      </c>
      <c r="AB35" s="26">
        <v>3</v>
      </c>
      <c r="AC35" s="26">
        <v>2</v>
      </c>
      <c r="AD35" s="26">
        <v>3</v>
      </c>
      <c r="AE35" s="26">
        <v>3</v>
      </c>
      <c r="AF35" s="26">
        <v>3</v>
      </c>
      <c r="AG35" s="26">
        <v>2</v>
      </c>
      <c r="AH35" s="26">
        <v>0</v>
      </c>
      <c r="AI35" s="26">
        <v>1</v>
      </c>
      <c r="AJ35" s="26">
        <v>1</v>
      </c>
      <c r="AK35" s="26">
        <v>0</v>
      </c>
      <c r="AL35" s="39">
        <v>0</v>
      </c>
      <c r="AM35" s="43">
        <v>2</v>
      </c>
      <c r="AN35" s="30">
        <v>2</v>
      </c>
      <c r="AO35" s="2">
        <f t="shared" ref="AO35:AO53" si="1">SUM(AM35:AN35)</f>
        <v>4</v>
      </c>
    </row>
    <row r="36" spans="1:41" x14ac:dyDescent="0.25">
      <c r="A36" s="54">
        <v>34</v>
      </c>
      <c r="B36" t="s">
        <v>174</v>
      </c>
      <c r="C36" s="9" t="s">
        <v>161</v>
      </c>
      <c r="D36" t="s">
        <v>75</v>
      </c>
      <c r="E36" t="s">
        <v>179</v>
      </c>
      <c r="F36" s="26">
        <v>0</v>
      </c>
      <c r="G36" s="26">
        <v>2</v>
      </c>
      <c r="H36" s="26">
        <v>3</v>
      </c>
      <c r="I36" s="26">
        <v>2</v>
      </c>
      <c r="J36" s="26">
        <v>3</v>
      </c>
      <c r="K36" s="26">
        <v>3</v>
      </c>
      <c r="L36" s="26">
        <v>0</v>
      </c>
      <c r="M36" s="26">
        <v>0</v>
      </c>
      <c r="N36" s="26">
        <v>1</v>
      </c>
      <c r="O36" s="26">
        <v>3</v>
      </c>
      <c r="P36" s="26">
        <v>1</v>
      </c>
      <c r="Q36" s="26">
        <v>0</v>
      </c>
      <c r="R36" s="26">
        <v>0</v>
      </c>
      <c r="S36" s="26">
        <v>3</v>
      </c>
      <c r="T36" s="26">
        <v>0</v>
      </c>
      <c r="U36" s="26">
        <v>1</v>
      </c>
      <c r="V36" s="26">
        <v>3</v>
      </c>
      <c r="W36" s="39">
        <v>0</v>
      </c>
      <c r="X36" s="42">
        <v>1</v>
      </c>
      <c r="Y36" s="26">
        <v>1</v>
      </c>
      <c r="Z36" s="26">
        <v>0</v>
      </c>
      <c r="AA36" s="26">
        <v>2</v>
      </c>
      <c r="AB36" s="26">
        <v>3</v>
      </c>
      <c r="AC36" s="26">
        <v>2</v>
      </c>
      <c r="AD36" s="26">
        <v>3</v>
      </c>
      <c r="AE36" s="26">
        <v>3</v>
      </c>
      <c r="AF36" s="26">
        <v>3</v>
      </c>
      <c r="AG36" s="26">
        <v>2</v>
      </c>
      <c r="AH36" s="26">
        <v>0</v>
      </c>
      <c r="AI36" s="26">
        <v>0</v>
      </c>
      <c r="AJ36" s="26">
        <v>2</v>
      </c>
      <c r="AK36" s="26">
        <v>0</v>
      </c>
      <c r="AL36" s="39">
        <v>0</v>
      </c>
      <c r="AM36" s="43">
        <v>2</v>
      </c>
      <c r="AN36" s="30">
        <v>3</v>
      </c>
      <c r="AO36" s="2">
        <f t="shared" si="1"/>
        <v>5</v>
      </c>
    </row>
    <row r="37" spans="1:41" x14ac:dyDescent="0.25">
      <c r="A37" s="54">
        <v>35</v>
      </c>
      <c r="B37" t="s">
        <v>168</v>
      </c>
      <c r="C37" s="8" t="s">
        <v>41</v>
      </c>
      <c r="D37" t="s">
        <v>81</v>
      </c>
      <c r="E37" t="s">
        <v>180</v>
      </c>
      <c r="F37" s="26">
        <v>1</v>
      </c>
      <c r="G37" s="26">
        <v>2</v>
      </c>
      <c r="H37" s="26">
        <v>2</v>
      </c>
      <c r="I37" s="26">
        <v>2</v>
      </c>
      <c r="J37" s="26">
        <v>2</v>
      </c>
      <c r="K37" s="26">
        <v>1</v>
      </c>
      <c r="L37" s="26">
        <v>0</v>
      </c>
      <c r="M37" s="26">
        <v>0</v>
      </c>
      <c r="N37" s="26">
        <v>2</v>
      </c>
      <c r="O37" s="26">
        <v>2</v>
      </c>
      <c r="P37" s="26">
        <v>1</v>
      </c>
      <c r="Q37" s="26">
        <v>2</v>
      </c>
      <c r="R37" s="26">
        <v>1</v>
      </c>
      <c r="S37" s="26">
        <v>1</v>
      </c>
      <c r="T37" s="26">
        <v>0</v>
      </c>
      <c r="U37" s="26">
        <v>0</v>
      </c>
      <c r="V37" s="26">
        <v>1</v>
      </c>
      <c r="W37" s="39">
        <v>1</v>
      </c>
      <c r="X37" s="42">
        <v>1</v>
      </c>
      <c r="Y37" s="26">
        <v>1</v>
      </c>
      <c r="Z37" s="26">
        <v>0</v>
      </c>
      <c r="AA37" s="26">
        <v>0</v>
      </c>
      <c r="AB37" s="26">
        <v>1</v>
      </c>
      <c r="AC37" s="26">
        <v>1</v>
      </c>
      <c r="AD37" s="26">
        <v>3</v>
      </c>
      <c r="AE37" s="26">
        <v>3</v>
      </c>
      <c r="AF37" s="26">
        <v>2</v>
      </c>
      <c r="AG37" s="26">
        <v>1</v>
      </c>
      <c r="AH37" s="26">
        <v>1</v>
      </c>
      <c r="AI37" s="26">
        <v>1</v>
      </c>
      <c r="AJ37" s="26">
        <v>2</v>
      </c>
      <c r="AK37" s="26">
        <v>0</v>
      </c>
      <c r="AL37" s="39">
        <v>0</v>
      </c>
      <c r="AM37" s="46">
        <v>1</v>
      </c>
      <c r="AN37" s="29">
        <v>2</v>
      </c>
      <c r="AO37" s="2">
        <f t="shared" si="1"/>
        <v>3</v>
      </c>
    </row>
    <row r="38" spans="1:41" x14ac:dyDescent="0.25">
      <c r="A38" s="54">
        <v>36</v>
      </c>
      <c r="B38" t="s">
        <v>168</v>
      </c>
      <c r="C38" t="s">
        <v>139</v>
      </c>
      <c r="D38" t="s">
        <v>81</v>
      </c>
      <c r="E38" t="s">
        <v>181</v>
      </c>
      <c r="F38" s="26">
        <v>0</v>
      </c>
      <c r="G38" s="26">
        <v>2</v>
      </c>
      <c r="H38" s="26">
        <v>1</v>
      </c>
      <c r="I38" s="26">
        <v>2</v>
      </c>
      <c r="J38" s="26">
        <v>2</v>
      </c>
      <c r="K38" s="26">
        <v>1</v>
      </c>
      <c r="L38" s="26">
        <v>0</v>
      </c>
      <c r="M38" s="26">
        <v>0</v>
      </c>
      <c r="N38" s="26">
        <v>1</v>
      </c>
      <c r="O38" s="26">
        <v>2</v>
      </c>
      <c r="P38" s="26">
        <v>1</v>
      </c>
      <c r="Q38" s="26">
        <v>2</v>
      </c>
      <c r="R38" s="26">
        <v>1</v>
      </c>
      <c r="S38" s="26">
        <v>2</v>
      </c>
      <c r="T38" s="26">
        <v>0</v>
      </c>
      <c r="U38" s="26">
        <v>0</v>
      </c>
      <c r="V38" s="26">
        <v>1</v>
      </c>
      <c r="W38" s="39">
        <v>1</v>
      </c>
      <c r="X38" s="42">
        <v>1</v>
      </c>
      <c r="Y38" s="26">
        <v>1</v>
      </c>
      <c r="Z38" s="26">
        <v>0</v>
      </c>
      <c r="AA38" s="26">
        <v>0</v>
      </c>
      <c r="AB38" s="26">
        <v>2</v>
      </c>
      <c r="AC38" s="26">
        <v>0</v>
      </c>
      <c r="AD38" s="26">
        <v>3</v>
      </c>
      <c r="AE38" s="26">
        <v>3</v>
      </c>
      <c r="AF38" s="26">
        <v>2</v>
      </c>
      <c r="AG38" s="26">
        <v>1</v>
      </c>
      <c r="AH38" s="26">
        <v>0</v>
      </c>
      <c r="AI38" s="26">
        <v>0</v>
      </c>
      <c r="AJ38" s="26">
        <v>2</v>
      </c>
      <c r="AK38" s="26">
        <v>0</v>
      </c>
      <c r="AL38" s="39">
        <v>0</v>
      </c>
      <c r="AM38" s="46">
        <v>2</v>
      </c>
      <c r="AN38" s="29">
        <v>2</v>
      </c>
      <c r="AO38" s="2">
        <f t="shared" si="1"/>
        <v>4</v>
      </c>
    </row>
    <row r="39" spans="1:41" x14ac:dyDescent="0.25">
      <c r="A39" s="54">
        <v>37</v>
      </c>
      <c r="B39" t="s">
        <v>150</v>
      </c>
      <c r="C39" t="s">
        <v>139</v>
      </c>
      <c r="D39" t="s">
        <v>81</v>
      </c>
      <c r="E39" t="s">
        <v>182</v>
      </c>
      <c r="F39" s="26">
        <v>1</v>
      </c>
      <c r="G39" s="26">
        <v>2</v>
      </c>
      <c r="H39" s="26">
        <v>2</v>
      </c>
      <c r="I39" s="26">
        <v>3</v>
      </c>
      <c r="J39" s="26">
        <v>2</v>
      </c>
      <c r="K39" s="26">
        <v>2</v>
      </c>
      <c r="L39" s="26">
        <v>0</v>
      </c>
      <c r="M39" s="26">
        <v>0</v>
      </c>
      <c r="N39" s="26">
        <v>0</v>
      </c>
      <c r="O39" s="26">
        <v>3</v>
      </c>
      <c r="P39" s="26">
        <v>1</v>
      </c>
      <c r="Q39" s="26">
        <v>0</v>
      </c>
      <c r="R39" s="26">
        <v>3</v>
      </c>
      <c r="S39" s="26">
        <v>1</v>
      </c>
      <c r="T39" s="26">
        <v>1</v>
      </c>
      <c r="U39" s="26">
        <v>1</v>
      </c>
      <c r="V39" s="26">
        <v>3</v>
      </c>
      <c r="W39" s="39">
        <v>3</v>
      </c>
      <c r="X39" s="42">
        <v>0</v>
      </c>
      <c r="Y39" s="26">
        <v>2</v>
      </c>
      <c r="Z39" s="26">
        <v>0</v>
      </c>
      <c r="AA39" s="26">
        <v>2</v>
      </c>
      <c r="AB39" s="26">
        <v>1</v>
      </c>
      <c r="AC39" s="26">
        <v>1</v>
      </c>
      <c r="AD39" s="26">
        <v>3</v>
      </c>
      <c r="AE39" s="26">
        <v>2</v>
      </c>
      <c r="AF39" s="26">
        <v>3</v>
      </c>
      <c r="AG39" s="26">
        <v>3</v>
      </c>
      <c r="AH39" s="26">
        <v>2</v>
      </c>
      <c r="AI39" s="26">
        <v>3</v>
      </c>
      <c r="AJ39" s="26">
        <v>2</v>
      </c>
      <c r="AK39" s="26">
        <v>0</v>
      </c>
      <c r="AL39" s="39">
        <v>0</v>
      </c>
      <c r="AM39" s="43">
        <v>2</v>
      </c>
      <c r="AN39" s="30">
        <v>2</v>
      </c>
      <c r="AO39" s="2">
        <f t="shared" si="1"/>
        <v>4</v>
      </c>
    </row>
    <row r="40" spans="1:41" x14ac:dyDescent="0.25">
      <c r="A40" s="54">
        <v>38</v>
      </c>
      <c r="B40" t="s">
        <v>168</v>
      </c>
      <c r="C40" s="8" t="s">
        <v>41</v>
      </c>
      <c r="D40" t="s">
        <v>81</v>
      </c>
      <c r="E40" t="s">
        <v>183</v>
      </c>
      <c r="F40" s="26">
        <v>1</v>
      </c>
      <c r="G40" s="26">
        <v>2</v>
      </c>
      <c r="H40" s="26">
        <v>2</v>
      </c>
      <c r="I40" s="26">
        <v>3</v>
      </c>
      <c r="J40" s="26">
        <v>2</v>
      </c>
      <c r="K40" s="26">
        <v>2</v>
      </c>
      <c r="L40" s="26">
        <v>0</v>
      </c>
      <c r="M40" s="26">
        <v>0</v>
      </c>
      <c r="N40" s="26">
        <v>2</v>
      </c>
      <c r="O40" s="26">
        <v>3</v>
      </c>
      <c r="P40" s="26">
        <v>1</v>
      </c>
      <c r="Q40" s="26">
        <v>3</v>
      </c>
      <c r="R40" s="26">
        <v>3</v>
      </c>
      <c r="S40" s="26">
        <v>1</v>
      </c>
      <c r="T40" s="26">
        <v>2</v>
      </c>
      <c r="U40" s="26">
        <v>2</v>
      </c>
      <c r="V40" s="26">
        <v>3</v>
      </c>
      <c r="W40" s="39">
        <v>3</v>
      </c>
      <c r="X40" s="42">
        <v>0</v>
      </c>
      <c r="Y40" s="26">
        <v>1</v>
      </c>
      <c r="Z40" s="26">
        <v>0</v>
      </c>
      <c r="AA40" s="26">
        <v>0</v>
      </c>
      <c r="AB40" s="26">
        <v>1</v>
      </c>
      <c r="AC40" s="26">
        <v>0</v>
      </c>
      <c r="AD40" s="26">
        <v>3</v>
      </c>
      <c r="AE40" s="26">
        <v>1</v>
      </c>
      <c r="AF40" s="26">
        <v>3</v>
      </c>
      <c r="AG40" s="26">
        <v>3</v>
      </c>
      <c r="AH40" s="26">
        <v>0</v>
      </c>
      <c r="AI40" s="26">
        <v>3</v>
      </c>
      <c r="AJ40" s="26">
        <v>3</v>
      </c>
      <c r="AK40" s="26">
        <v>0</v>
      </c>
      <c r="AL40" s="39">
        <v>0</v>
      </c>
      <c r="AM40" s="43">
        <v>2</v>
      </c>
      <c r="AN40" s="30">
        <v>3</v>
      </c>
      <c r="AO40" s="2">
        <f t="shared" si="1"/>
        <v>5</v>
      </c>
    </row>
    <row r="41" spans="1:41" x14ac:dyDescent="0.25">
      <c r="A41" s="54">
        <v>39</v>
      </c>
      <c r="B41" t="s">
        <v>168</v>
      </c>
      <c r="C41" t="s">
        <v>139</v>
      </c>
      <c r="D41" t="s">
        <v>81</v>
      </c>
      <c r="E41" t="s">
        <v>184</v>
      </c>
      <c r="F41" s="26">
        <v>0</v>
      </c>
      <c r="G41" s="26">
        <v>2</v>
      </c>
      <c r="H41" s="26">
        <v>1</v>
      </c>
      <c r="I41" s="26">
        <v>2</v>
      </c>
      <c r="J41" s="26">
        <v>2</v>
      </c>
      <c r="K41" s="26">
        <v>2</v>
      </c>
      <c r="L41" s="26">
        <v>0</v>
      </c>
      <c r="M41" s="26">
        <v>0</v>
      </c>
      <c r="N41" s="26">
        <v>1</v>
      </c>
      <c r="O41" s="26">
        <v>2</v>
      </c>
      <c r="P41" s="26">
        <v>1</v>
      </c>
      <c r="Q41" s="26">
        <v>2</v>
      </c>
      <c r="R41" s="26">
        <v>1</v>
      </c>
      <c r="S41" s="26">
        <v>2</v>
      </c>
      <c r="T41" s="26">
        <v>0</v>
      </c>
      <c r="U41" s="26">
        <v>0</v>
      </c>
      <c r="V41" s="26">
        <v>1</v>
      </c>
      <c r="W41" s="39">
        <v>1</v>
      </c>
      <c r="X41" s="42">
        <v>1</v>
      </c>
      <c r="Y41" s="26">
        <v>1</v>
      </c>
      <c r="Z41" s="26">
        <v>0</v>
      </c>
      <c r="AA41" s="26">
        <v>0</v>
      </c>
      <c r="AB41" s="26">
        <v>2</v>
      </c>
      <c r="AC41" s="26">
        <v>0</v>
      </c>
      <c r="AD41" s="26">
        <v>3</v>
      </c>
      <c r="AE41" s="26">
        <v>3</v>
      </c>
      <c r="AF41" s="26">
        <v>2</v>
      </c>
      <c r="AG41" s="26">
        <v>1</v>
      </c>
      <c r="AH41" s="26">
        <v>0</v>
      </c>
      <c r="AI41" s="26">
        <v>0</v>
      </c>
      <c r="AJ41" s="26">
        <v>2</v>
      </c>
      <c r="AK41" s="26">
        <v>0</v>
      </c>
      <c r="AL41" s="39">
        <v>0</v>
      </c>
      <c r="AM41" s="43">
        <v>2</v>
      </c>
      <c r="AN41" s="30">
        <v>2</v>
      </c>
      <c r="AO41" s="2">
        <f t="shared" si="1"/>
        <v>4</v>
      </c>
    </row>
    <row r="42" spans="1:41" x14ac:dyDescent="0.25">
      <c r="A42" s="54">
        <v>40</v>
      </c>
      <c r="B42" t="s">
        <v>150</v>
      </c>
      <c r="C42" t="s">
        <v>139</v>
      </c>
      <c r="D42" t="s">
        <v>81</v>
      </c>
      <c r="E42" t="s">
        <v>185</v>
      </c>
      <c r="F42" s="26">
        <v>1</v>
      </c>
      <c r="G42" s="26">
        <v>2</v>
      </c>
      <c r="H42" s="26">
        <v>2</v>
      </c>
      <c r="I42" s="26">
        <v>3</v>
      </c>
      <c r="J42" s="26">
        <v>2</v>
      </c>
      <c r="K42" s="26">
        <v>2</v>
      </c>
      <c r="L42" s="26">
        <v>0</v>
      </c>
      <c r="M42" s="26">
        <v>0</v>
      </c>
      <c r="N42" s="26">
        <v>0</v>
      </c>
      <c r="O42" s="26">
        <v>3</v>
      </c>
      <c r="P42" s="26">
        <v>1</v>
      </c>
      <c r="Q42" s="26">
        <v>0</v>
      </c>
      <c r="R42" s="26">
        <v>3</v>
      </c>
      <c r="S42" s="26">
        <v>1</v>
      </c>
      <c r="T42" s="26">
        <v>1</v>
      </c>
      <c r="U42" s="26">
        <v>1</v>
      </c>
      <c r="V42" s="26">
        <v>3</v>
      </c>
      <c r="W42" s="39">
        <v>3</v>
      </c>
      <c r="X42" s="42">
        <v>0</v>
      </c>
      <c r="Y42" s="26">
        <v>2</v>
      </c>
      <c r="Z42" s="26">
        <v>0</v>
      </c>
      <c r="AA42" s="26">
        <v>2</v>
      </c>
      <c r="AB42" s="26">
        <v>1</v>
      </c>
      <c r="AC42" s="26">
        <v>1</v>
      </c>
      <c r="AD42" s="26">
        <v>3</v>
      </c>
      <c r="AE42" s="26">
        <v>2</v>
      </c>
      <c r="AF42" s="26">
        <v>3</v>
      </c>
      <c r="AG42" s="26">
        <v>3</v>
      </c>
      <c r="AH42" s="26">
        <v>2</v>
      </c>
      <c r="AI42" s="26">
        <v>3</v>
      </c>
      <c r="AJ42" s="26">
        <v>2</v>
      </c>
      <c r="AK42" s="26">
        <v>0</v>
      </c>
      <c r="AL42" s="39">
        <v>0</v>
      </c>
      <c r="AM42" s="43">
        <v>2</v>
      </c>
      <c r="AN42" s="30">
        <v>2</v>
      </c>
      <c r="AO42" s="2">
        <f t="shared" si="1"/>
        <v>4</v>
      </c>
    </row>
    <row r="43" spans="1:41" x14ac:dyDescent="0.25">
      <c r="A43" s="54">
        <v>41</v>
      </c>
      <c r="B43" t="s">
        <v>168</v>
      </c>
      <c r="C43" s="8" t="s">
        <v>41</v>
      </c>
      <c r="D43" t="s">
        <v>81</v>
      </c>
      <c r="E43" t="s">
        <v>186</v>
      </c>
      <c r="F43" s="26">
        <v>1</v>
      </c>
      <c r="G43" s="26">
        <v>2</v>
      </c>
      <c r="H43" s="26">
        <v>2</v>
      </c>
      <c r="I43" s="26">
        <v>3</v>
      </c>
      <c r="J43" s="26">
        <v>2</v>
      </c>
      <c r="K43" s="26">
        <v>2</v>
      </c>
      <c r="L43" s="26">
        <v>0</v>
      </c>
      <c r="M43" s="26">
        <v>0</v>
      </c>
      <c r="N43" s="26">
        <v>2</v>
      </c>
      <c r="O43" s="26">
        <v>3</v>
      </c>
      <c r="P43" s="26">
        <v>1</v>
      </c>
      <c r="Q43" s="26">
        <v>3</v>
      </c>
      <c r="R43" s="26">
        <v>3</v>
      </c>
      <c r="S43" s="26">
        <v>1</v>
      </c>
      <c r="T43" s="26">
        <v>2</v>
      </c>
      <c r="U43" s="26">
        <v>2</v>
      </c>
      <c r="V43" s="26">
        <v>3</v>
      </c>
      <c r="W43" s="39">
        <v>3</v>
      </c>
      <c r="X43" s="42">
        <v>0</v>
      </c>
      <c r="Y43" s="26">
        <v>1</v>
      </c>
      <c r="Z43" s="26">
        <v>0</v>
      </c>
      <c r="AA43" s="26">
        <v>0</v>
      </c>
      <c r="AB43" s="26">
        <v>1</v>
      </c>
      <c r="AC43" s="26">
        <v>0</v>
      </c>
      <c r="AD43" s="26">
        <v>3</v>
      </c>
      <c r="AE43" s="26">
        <v>1</v>
      </c>
      <c r="AF43" s="26">
        <v>3</v>
      </c>
      <c r="AG43" s="26">
        <v>3</v>
      </c>
      <c r="AH43" s="26">
        <v>0</v>
      </c>
      <c r="AI43" s="26">
        <v>3</v>
      </c>
      <c r="AJ43" s="26">
        <v>3</v>
      </c>
      <c r="AK43" s="26">
        <v>0</v>
      </c>
      <c r="AL43" s="39">
        <v>0</v>
      </c>
      <c r="AM43" s="46">
        <v>2</v>
      </c>
      <c r="AN43" s="29">
        <v>3</v>
      </c>
      <c r="AO43" s="2">
        <f t="shared" si="1"/>
        <v>5</v>
      </c>
    </row>
    <row r="44" spans="1:41" x14ac:dyDescent="0.25">
      <c r="A44" s="54">
        <v>42</v>
      </c>
      <c r="B44" t="s">
        <v>174</v>
      </c>
      <c r="C44" s="9" t="s">
        <v>161</v>
      </c>
      <c r="D44" t="s">
        <v>87</v>
      </c>
      <c r="E44" t="s">
        <v>187</v>
      </c>
      <c r="F44" s="26">
        <v>3</v>
      </c>
      <c r="G44" s="26">
        <v>3</v>
      </c>
      <c r="H44" s="26">
        <v>2</v>
      </c>
      <c r="I44" s="26">
        <v>2</v>
      </c>
      <c r="J44" s="26">
        <v>2</v>
      </c>
      <c r="K44" s="26">
        <v>2</v>
      </c>
      <c r="L44" s="26">
        <v>0</v>
      </c>
      <c r="M44" s="26">
        <v>0</v>
      </c>
      <c r="N44" s="26">
        <v>3</v>
      </c>
      <c r="O44" s="26">
        <v>2</v>
      </c>
      <c r="P44" s="26">
        <v>1</v>
      </c>
      <c r="Q44" s="26">
        <v>2</v>
      </c>
      <c r="R44" s="26">
        <v>0</v>
      </c>
      <c r="S44" s="26">
        <v>0</v>
      </c>
      <c r="T44" s="26">
        <v>3</v>
      </c>
      <c r="U44" s="26">
        <v>3</v>
      </c>
      <c r="V44" s="26">
        <v>3</v>
      </c>
      <c r="W44" s="39">
        <v>2</v>
      </c>
      <c r="X44" s="42">
        <v>2</v>
      </c>
      <c r="Y44" s="26">
        <v>1</v>
      </c>
      <c r="Z44" s="26">
        <v>2</v>
      </c>
      <c r="AA44" s="26">
        <v>2</v>
      </c>
      <c r="AB44" s="26">
        <v>3</v>
      </c>
      <c r="AC44" s="26">
        <v>1</v>
      </c>
      <c r="AD44" s="26">
        <v>3</v>
      </c>
      <c r="AE44" s="26">
        <v>2</v>
      </c>
      <c r="AF44" s="26">
        <v>2</v>
      </c>
      <c r="AG44" s="26">
        <v>2</v>
      </c>
      <c r="AH44" s="26">
        <v>3</v>
      </c>
      <c r="AI44" s="26">
        <v>2</v>
      </c>
      <c r="AJ44" s="26">
        <v>3</v>
      </c>
      <c r="AK44" s="26">
        <v>0</v>
      </c>
      <c r="AL44" s="39">
        <v>0</v>
      </c>
      <c r="AM44" s="46">
        <v>3</v>
      </c>
      <c r="AN44" s="29">
        <v>2</v>
      </c>
      <c r="AO44" s="2">
        <f t="shared" si="1"/>
        <v>5</v>
      </c>
    </row>
    <row r="45" spans="1:41" x14ac:dyDescent="0.25">
      <c r="A45" s="54">
        <v>43</v>
      </c>
      <c r="B45" t="s">
        <v>174</v>
      </c>
      <c r="C45" s="9" t="s">
        <v>161</v>
      </c>
      <c r="D45" t="s">
        <v>87</v>
      </c>
      <c r="E45" t="s">
        <v>188</v>
      </c>
      <c r="F45" s="26">
        <v>3</v>
      </c>
      <c r="G45" s="26">
        <v>2</v>
      </c>
      <c r="H45" s="26">
        <v>2</v>
      </c>
      <c r="I45" s="26">
        <v>3</v>
      </c>
      <c r="J45" s="26">
        <v>2</v>
      </c>
      <c r="K45" s="26">
        <v>2</v>
      </c>
      <c r="L45" s="26">
        <v>0</v>
      </c>
      <c r="M45" s="26">
        <v>0</v>
      </c>
      <c r="N45" s="26">
        <v>2</v>
      </c>
      <c r="O45" s="26">
        <v>2</v>
      </c>
      <c r="P45" s="26">
        <v>1</v>
      </c>
      <c r="Q45" s="26">
        <v>0</v>
      </c>
      <c r="R45" s="26">
        <v>3</v>
      </c>
      <c r="S45" s="26">
        <v>0</v>
      </c>
      <c r="T45" s="26">
        <v>2</v>
      </c>
      <c r="U45" s="26">
        <v>3</v>
      </c>
      <c r="V45" s="26">
        <v>2</v>
      </c>
      <c r="W45" s="39">
        <v>2</v>
      </c>
      <c r="X45" s="42">
        <v>2</v>
      </c>
      <c r="Y45" s="26">
        <v>3</v>
      </c>
      <c r="Z45" s="26">
        <v>1</v>
      </c>
      <c r="AA45" s="26">
        <v>2</v>
      </c>
      <c r="AB45" s="26">
        <v>1</v>
      </c>
      <c r="AC45" s="26">
        <v>2</v>
      </c>
      <c r="AD45" s="26">
        <v>3</v>
      </c>
      <c r="AE45" s="26">
        <v>0</v>
      </c>
      <c r="AF45" s="26">
        <v>3</v>
      </c>
      <c r="AG45" s="26">
        <v>3</v>
      </c>
      <c r="AH45" s="26">
        <v>2</v>
      </c>
      <c r="AI45" s="26">
        <v>3</v>
      </c>
      <c r="AJ45" s="26">
        <v>3</v>
      </c>
      <c r="AK45" s="26">
        <v>0</v>
      </c>
      <c r="AL45" s="39">
        <v>0</v>
      </c>
      <c r="AM45" s="43">
        <v>2</v>
      </c>
      <c r="AN45" s="30">
        <v>2</v>
      </c>
      <c r="AO45" s="2">
        <f t="shared" si="1"/>
        <v>4</v>
      </c>
    </row>
    <row r="46" spans="1:41" x14ac:dyDescent="0.25">
      <c r="A46" s="54">
        <v>44</v>
      </c>
      <c r="B46" t="s">
        <v>150</v>
      </c>
      <c r="C46" s="9" t="s">
        <v>161</v>
      </c>
      <c r="D46" t="s">
        <v>91</v>
      </c>
      <c r="E46" t="s">
        <v>189</v>
      </c>
      <c r="F46" s="26">
        <v>1</v>
      </c>
      <c r="G46" s="26">
        <v>1</v>
      </c>
      <c r="H46" s="26">
        <v>2</v>
      </c>
      <c r="I46" s="26">
        <v>3</v>
      </c>
      <c r="J46" s="26">
        <v>2</v>
      </c>
      <c r="K46" s="26">
        <v>2</v>
      </c>
      <c r="L46" s="26">
        <v>0</v>
      </c>
      <c r="M46" s="26">
        <v>0</v>
      </c>
      <c r="N46" s="26">
        <v>0</v>
      </c>
      <c r="O46" s="26">
        <v>3</v>
      </c>
      <c r="P46" s="26">
        <v>1</v>
      </c>
      <c r="Q46" s="26">
        <v>0</v>
      </c>
      <c r="R46" s="26">
        <v>3</v>
      </c>
      <c r="S46" s="26">
        <v>0</v>
      </c>
      <c r="T46" s="26">
        <v>2</v>
      </c>
      <c r="U46" s="26">
        <v>1</v>
      </c>
      <c r="V46" s="26">
        <v>3</v>
      </c>
      <c r="W46" s="39">
        <v>3</v>
      </c>
      <c r="X46" s="42">
        <v>3</v>
      </c>
      <c r="Y46" s="26">
        <v>2</v>
      </c>
      <c r="Z46" s="26">
        <v>0</v>
      </c>
      <c r="AA46" s="26">
        <v>3</v>
      </c>
      <c r="AB46" s="26">
        <v>1</v>
      </c>
      <c r="AC46" s="26">
        <v>1</v>
      </c>
      <c r="AD46" s="26">
        <v>3</v>
      </c>
      <c r="AE46" s="26">
        <v>0</v>
      </c>
      <c r="AF46" s="26">
        <v>3</v>
      </c>
      <c r="AG46" s="26">
        <v>3</v>
      </c>
      <c r="AH46" s="26">
        <v>0</v>
      </c>
      <c r="AI46" s="26">
        <v>3</v>
      </c>
      <c r="AJ46" s="26">
        <v>2</v>
      </c>
      <c r="AK46" s="26">
        <v>0</v>
      </c>
      <c r="AL46" s="39">
        <v>0</v>
      </c>
      <c r="AM46" s="43">
        <v>2</v>
      </c>
      <c r="AN46" s="30">
        <v>2</v>
      </c>
      <c r="AO46" s="2">
        <f t="shared" si="1"/>
        <v>4</v>
      </c>
    </row>
    <row r="47" spans="1:41" x14ac:dyDescent="0.25">
      <c r="A47" s="54">
        <v>45</v>
      </c>
      <c r="B47" t="s">
        <v>150</v>
      </c>
      <c r="C47" s="9" t="s">
        <v>161</v>
      </c>
      <c r="D47" t="s">
        <v>91</v>
      </c>
      <c r="E47" t="s">
        <v>190</v>
      </c>
      <c r="F47" s="26">
        <v>1</v>
      </c>
      <c r="G47" s="26">
        <v>1</v>
      </c>
      <c r="H47" s="26">
        <v>1</v>
      </c>
      <c r="I47" s="26">
        <v>1</v>
      </c>
      <c r="J47" s="26">
        <v>3</v>
      </c>
      <c r="K47" s="26">
        <v>1</v>
      </c>
      <c r="L47" s="26">
        <v>0</v>
      </c>
      <c r="M47" s="26">
        <v>0</v>
      </c>
      <c r="N47" s="26">
        <v>0</v>
      </c>
      <c r="O47" s="26">
        <v>1</v>
      </c>
      <c r="P47" s="26">
        <v>0</v>
      </c>
      <c r="Q47" s="26">
        <v>0</v>
      </c>
      <c r="R47" s="26">
        <v>3</v>
      </c>
      <c r="S47" s="26">
        <v>0</v>
      </c>
      <c r="T47" s="26">
        <v>2</v>
      </c>
      <c r="U47" s="26">
        <v>0</v>
      </c>
      <c r="V47" s="26">
        <v>1</v>
      </c>
      <c r="W47" s="39">
        <v>1</v>
      </c>
      <c r="X47" s="42">
        <v>0</v>
      </c>
      <c r="Y47" s="26">
        <v>0</v>
      </c>
      <c r="Z47" s="26">
        <v>2</v>
      </c>
      <c r="AA47" s="26">
        <v>0</v>
      </c>
      <c r="AB47" s="26">
        <v>1</v>
      </c>
      <c r="AC47" s="26">
        <v>1</v>
      </c>
      <c r="AD47" s="26">
        <v>3</v>
      </c>
      <c r="AE47" s="26">
        <v>0</v>
      </c>
      <c r="AF47" s="26">
        <v>3</v>
      </c>
      <c r="AG47" s="26">
        <v>3</v>
      </c>
      <c r="AH47" s="26">
        <v>2</v>
      </c>
      <c r="AI47" s="26">
        <v>3</v>
      </c>
      <c r="AJ47" s="26">
        <v>2</v>
      </c>
      <c r="AK47" s="26">
        <v>0</v>
      </c>
      <c r="AL47" s="39">
        <v>0</v>
      </c>
      <c r="AM47" s="43">
        <v>2</v>
      </c>
      <c r="AN47" s="30">
        <v>2</v>
      </c>
      <c r="AO47" s="2">
        <f t="shared" si="1"/>
        <v>4</v>
      </c>
    </row>
    <row r="48" spans="1:41" x14ac:dyDescent="0.25">
      <c r="A48" s="54">
        <v>46</v>
      </c>
      <c r="B48" t="s">
        <v>150</v>
      </c>
      <c r="C48" t="s">
        <v>139</v>
      </c>
      <c r="D48" t="s">
        <v>91</v>
      </c>
      <c r="E48" t="s">
        <v>191</v>
      </c>
      <c r="F48" s="26">
        <v>0</v>
      </c>
      <c r="G48" s="26">
        <v>2</v>
      </c>
      <c r="H48" s="26">
        <v>1</v>
      </c>
      <c r="I48" s="26">
        <v>1</v>
      </c>
      <c r="J48" s="26">
        <v>1</v>
      </c>
      <c r="K48" s="26">
        <v>3</v>
      </c>
      <c r="L48" s="26">
        <v>0</v>
      </c>
      <c r="M48" s="26">
        <v>0</v>
      </c>
      <c r="N48" s="26">
        <v>1</v>
      </c>
      <c r="O48" s="26">
        <v>0</v>
      </c>
      <c r="P48" s="26">
        <v>1</v>
      </c>
      <c r="Q48" s="26">
        <v>0</v>
      </c>
      <c r="R48" s="26">
        <v>3</v>
      </c>
      <c r="S48" s="26">
        <v>0</v>
      </c>
      <c r="T48" s="26">
        <v>2</v>
      </c>
      <c r="U48" s="26">
        <v>1</v>
      </c>
      <c r="V48" s="26">
        <v>2</v>
      </c>
      <c r="W48" s="39">
        <v>1</v>
      </c>
      <c r="X48" s="42">
        <v>2</v>
      </c>
      <c r="Y48" s="26">
        <v>0</v>
      </c>
      <c r="Z48" s="26">
        <v>0</v>
      </c>
      <c r="AA48" s="26">
        <v>0</v>
      </c>
      <c r="AB48" s="26">
        <v>1</v>
      </c>
      <c r="AC48" s="26">
        <v>3</v>
      </c>
      <c r="AD48" s="26">
        <v>3</v>
      </c>
      <c r="AE48" s="26">
        <v>0</v>
      </c>
      <c r="AF48" s="26">
        <v>3</v>
      </c>
      <c r="AG48" s="26">
        <v>3</v>
      </c>
      <c r="AH48" s="26">
        <v>3</v>
      </c>
      <c r="AI48" s="26">
        <v>3</v>
      </c>
      <c r="AJ48" s="26">
        <v>2</v>
      </c>
      <c r="AK48" s="26">
        <v>0</v>
      </c>
      <c r="AL48" s="39">
        <v>0</v>
      </c>
      <c r="AM48" s="46">
        <v>2</v>
      </c>
      <c r="AN48" s="29">
        <v>2</v>
      </c>
      <c r="AO48" s="2">
        <f t="shared" si="1"/>
        <v>4</v>
      </c>
    </row>
    <row r="49" spans="1:41" x14ac:dyDescent="0.25">
      <c r="A49" s="54">
        <v>47</v>
      </c>
      <c r="B49" t="s">
        <v>150</v>
      </c>
      <c r="C49" s="4" t="s">
        <v>41</v>
      </c>
      <c r="D49" t="s">
        <v>91</v>
      </c>
      <c r="E49" t="s">
        <v>192</v>
      </c>
      <c r="F49" s="26">
        <v>1</v>
      </c>
      <c r="G49" s="26">
        <v>2</v>
      </c>
      <c r="H49" s="26">
        <v>2</v>
      </c>
      <c r="I49" s="26">
        <v>3</v>
      </c>
      <c r="J49" s="26">
        <v>2</v>
      </c>
      <c r="K49" s="26">
        <v>2</v>
      </c>
      <c r="L49" s="26">
        <v>0</v>
      </c>
      <c r="M49" s="26">
        <v>0</v>
      </c>
      <c r="N49" s="26">
        <v>0</v>
      </c>
      <c r="O49" s="26">
        <v>3</v>
      </c>
      <c r="P49" s="26">
        <v>1</v>
      </c>
      <c r="Q49" s="26">
        <v>2</v>
      </c>
      <c r="R49" s="26">
        <v>3</v>
      </c>
      <c r="S49" s="26">
        <v>0</v>
      </c>
      <c r="T49" s="26">
        <v>2</v>
      </c>
      <c r="U49" s="26">
        <v>1</v>
      </c>
      <c r="V49" s="26">
        <v>3</v>
      </c>
      <c r="W49" s="39">
        <v>3</v>
      </c>
      <c r="X49" s="42">
        <v>0</v>
      </c>
      <c r="Y49" s="26">
        <v>2</v>
      </c>
      <c r="Z49" s="26">
        <v>0</v>
      </c>
      <c r="AA49" s="26">
        <v>2</v>
      </c>
      <c r="AB49" s="26">
        <v>1</v>
      </c>
      <c r="AC49" s="26">
        <v>0</v>
      </c>
      <c r="AD49" s="26">
        <v>3</v>
      </c>
      <c r="AE49" s="26">
        <v>0</v>
      </c>
      <c r="AF49" s="26">
        <v>3</v>
      </c>
      <c r="AG49" s="26">
        <v>2</v>
      </c>
      <c r="AH49" s="26">
        <v>0</v>
      </c>
      <c r="AI49" s="26">
        <v>2</v>
      </c>
      <c r="AJ49" s="26">
        <v>2</v>
      </c>
      <c r="AK49" s="26">
        <v>0</v>
      </c>
      <c r="AL49" s="39">
        <v>0</v>
      </c>
      <c r="AM49" s="46">
        <v>3</v>
      </c>
      <c r="AN49" s="29">
        <v>2</v>
      </c>
      <c r="AO49" s="2">
        <f t="shared" si="1"/>
        <v>5</v>
      </c>
    </row>
    <row r="50" spans="1:41" x14ac:dyDescent="0.25">
      <c r="A50" s="54">
        <v>48</v>
      </c>
      <c r="B50" t="s">
        <v>150</v>
      </c>
      <c r="C50" s="4" t="s">
        <v>41</v>
      </c>
      <c r="D50" t="s">
        <v>91</v>
      </c>
      <c r="E50" t="s">
        <v>193</v>
      </c>
      <c r="F50" s="26">
        <v>1</v>
      </c>
      <c r="G50" s="26">
        <v>1</v>
      </c>
      <c r="H50" s="26">
        <v>1</v>
      </c>
      <c r="I50" s="26">
        <v>1</v>
      </c>
      <c r="J50" s="26">
        <v>3</v>
      </c>
      <c r="K50" s="26">
        <v>1</v>
      </c>
      <c r="L50" s="26">
        <v>0</v>
      </c>
      <c r="M50" s="26">
        <v>0</v>
      </c>
      <c r="N50" s="26">
        <v>1</v>
      </c>
      <c r="O50" s="26">
        <v>1</v>
      </c>
      <c r="P50" s="26">
        <v>1</v>
      </c>
      <c r="Q50" s="26">
        <v>0</v>
      </c>
      <c r="R50" s="26">
        <v>3</v>
      </c>
      <c r="S50" s="26">
        <v>0</v>
      </c>
      <c r="T50" s="26">
        <v>2</v>
      </c>
      <c r="U50" s="26">
        <v>0</v>
      </c>
      <c r="V50" s="26">
        <v>1</v>
      </c>
      <c r="W50" s="39">
        <v>1</v>
      </c>
      <c r="X50" s="42">
        <v>0</v>
      </c>
      <c r="Y50" s="26">
        <v>0</v>
      </c>
      <c r="Z50" s="26">
        <v>0</v>
      </c>
      <c r="AA50" s="26">
        <v>2</v>
      </c>
      <c r="AB50" s="26">
        <v>2</v>
      </c>
      <c r="AC50" s="26">
        <v>2</v>
      </c>
      <c r="AD50" s="26">
        <v>3</v>
      </c>
      <c r="AE50" s="26">
        <v>0</v>
      </c>
      <c r="AF50" s="26">
        <v>3</v>
      </c>
      <c r="AG50" s="26">
        <v>2</v>
      </c>
      <c r="AH50" s="26">
        <v>2</v>
      </c>
      <c r="AI50" s="26">
        <v>2</v>
      </c>
      <c r="AJ50" s="26">
        <v>2</v>
      </c>
      <c r="AK50" s="26">
        <v>0</v>
      </c>
      <c r="AL50" s="39">
        <v>0</v>
      </c>
      <c r="AM50" s="46">
        <v>2</v>
      </c>
      <c r="AN50" s="29">
        <v>2</v>
      </c>
      <c r="AO50" s="2">
        <f t="shared" si="1"/>
        <v>4</v>
      </c>
    </row>
    <row r="51" spans="1:41" x14ac:dyDescent="0.25">
      <c r="A51" s="54">
        <v>49</v>
      </c>
      <c r="B51" t="s">
        <v>138</v>
      </c>
      <c r="C51" s="4" t="s">
        <v>41</v>
      </c>
      <c r="D51" t="s">
        <v>34</v>
      </c>
      <c r="E51" t="s">
        <v>194</v>
      </c>
      <c r="F51" s="26">
        <v>1</v>
      </c>
      <c r="G51" s="26">
        <v>1</v>
      </c>
      <c r="H51" s="26">
        <v>2</v>
      </c>
      <c r="I51" s="26">
        <v>1</v>
      </c>
      <c r="J51" s="26">
        <v>1</v>
      </c>
      <c r="K51" s="26">
        <v>3</v>
      </c>
      <c r="L51" s="26">
        <v>0</v>
      </c>
      <c r="M51" s="26">
        <v>0</v>
      </c>
      <c r="N51" s="26">
        <v>0</v>
      </c>
      <c r="O51" s="26">
        <v>0</v>
      </c>
      <c r="P51" s="26">
        <v>1</v>
      </c>
      <c r="Q51" s="26">
        <v>0</v>
      </c>
      <c r="R51" s="26">
        <v>0</v>
      </c>
      <c r="S51" s="26">
        <v>0</v>
      </c>
      <c r="T51" s="26">
        <v>1</v>
      </c>
      <c r="U51" s="26">
        <v>0</v>
      </c>
      <c r="V51" s="26">
        <v>1</v>
      </c>
      <c r="W51" s="39">
        <v>1</v>
      </c>
      <c r="X51" s="42">
        <v>0</v>
      </c>
      <c r="Y51" s="26">
        <v>3</v>
      </c>
      <c r="Z51" s="26">
        <v>1</v>
      </c>
      <c r="AA51" s="26">
        <v>2</v>
      </c>
      <c r="AB51" s="26">
        <v>1</v>
      </c>
      <c r="AC51" s="26">
        <v>0</v>
      </c>
      <c r="AD51" s="26">
        <v>3</v>
      </c>
      <c r="AE51" s="26">
        <v>3</v>
      </c>
      <c r="AF51" s="26">
        <v>3</v>
      </c>
      <c r="AG51" s="26">
        <v>3</v>
      </c>
      <c r="AH51" s="26">
        <v>2</v>
      </c>
      <c r="AI51" s="26">
        <v>2</v>
      </c>
      <c r="AJ51" s="26">
        <v>2</v>
      </c>
      <c r="AK51" s="26">
        <v>0</v>
      </c>
      <c r="AL51" s="39">
        <v>0</v>
      </c>
      <c r="AM51" s="46">
        <v>2</v>
      </c>
      <c r="AN51" s="29">
        <v>2</v>
      </c>
      <c r="AO51" s="2">
        <f t="shared" si="1"/>
        <v>4</v>
      </c>
    </row>
    <row r="52" spans="1:41" x14ac:dyDescent="0.25">
      <c r="A52" s="54">
        <v>50</v>
      </c>
      <c r="B52" t="s">
        <v>168</v>
      </c>
      <c r="C52" s="4" t="s">
        <v>41</v>
      </c>
      <c r="D52" t="s">
        <v>34</v>
      </c>
      <c r="E52" t="s">
        <v>195</v>
      </c>
      <c r="F52" s="26">
        <v>1</v>
      </c>
      <c r="G52" s="26">
        <v>2</v>
      </c>
      <c r="H52" s="26">
        <v>2</v>
      </c>
      <c r="I52" s="26">
        <v>3</v>
      </c>
      <c r="J52" s="26">
        <v>2</v>
      </c>
      <c r="K52" s="26">
        <v>2</v>
      </c>
      <c r="L52" s="26">
        <v>0</v>
      </c>
      <c r="M52" s="26">
        <v>0</v>
      </c>
      <c r="N52" s="26">
        <v>2</v>
      </c>
      <c r="O52" s="26">
        <v>3</v>
      </c>
      <c r="P52" s="26">
        <v>1</v>
      </c>
      <c r="Q52" s="26">
        <v>3</v>
      </c>
      <c r="R52" s="26">
        <v>3</v>
      </c>
      <c r="S52" s="26">
        <v>1</v>
      </c>
      <c r="T52" s="26">
        <v>2</v>
      </c>
      <c r="U52" s="26">
        <v>2</v>
      </c>
      <c r="V52" s="26">
        <v>3</v>
      </c>
      <c r="W52" s="39">
        <v>3</v>
      </c>
      <c r="X52" s="42">
        <v>0</v>
      </c>
      <c r="Y52" s="26">
        <v>1</v>
      </c>
      <c r="Z52" s="26">
        <v>0</v>
      </c>
      <c r="AA52" s="26">
        <v>0</v>
      </c>
      <c r="AB52" s="26">
        <v>1</v>
      </c>
      <c r="AC52" s="26">
        <v>0</v>
      </c>
      <c r="AD52" s="26">
        <v>3</v>
      </c>
      <c r="AE52" s="26">
        <v>1</v>
      </c>
      <c r="AF52" s="26">
        <v>3</v>
      </c>
      <c r="AG52" s="26">
        <v>3</v>
      </c>
      <c r="AH52" s="26">
        <v>0</v>
      </c>
      <c r="AI52" s="26">
        <v>3</v>
      </c>
      <c r="AJ52" s="26">
        <v>3</v>
      </c>
      <c r="AK52" s="26">
        <v>0</v>
      </c>
      <c r="AL52" s="39">
        <v>0</v>
      </c>
      <c r="AM52" s="46">
        <v>2</v>
      </c>
      <c r="AN52" s="29">
        <v>3</v>
      </c>
      <c r="AO52" s="2">
        <f t="shared" si="1"/>
        <v>5</v>
      </c>
    </row>
    <row r="53" spans="1:41" x14ac:dyDescent="0.25">
      <c r="A53" s="54">
        <v>51</v>
      </c>
      <c r="B53" t="s">
        <v>168</v>
      </c>
      <c r="C53" s="4" t="s">
        <v>41</v>
      </c>
      <c r="D53" t="s">
        <v>34</v>
      </c>
      <c r="E53" t="s">
        <v>196</v>
      </c>
      <c r="F53" s="26">
        <v>1</v>
      </c>
      <c r="G53" s="26">
        <v>2</v>
      </c>
      <c r="H53" s="26">
        <v>2</v>
      </c>
      <c r="I53" s="26">
        <v>3</v>
      </c>
      <c r="J53" s="26">
        <v>2</v>
      </c>
      <c r="K53" s="26">
        <v>2</v>
      </c>
      <c r="L53" s="26">
        <v>0</v>
      </c>
      <c r="M53" s="26">
        <v>0</v>
      </c>
      <c r="N53" s="26">
        <v>2</v>
      </c>
      <c r="O53" s="26">
        <v>3</v>
      </c>
      <c r="P53" s="26">
        <v>1</v>
      </c>
      <c r="Q53" s="26">
        <v>3</v>
      </c>
      <c r="R53" s="26">
        <v>3</v>
      </c>
      <c r="S53" s="26">
        <v>1</v>
      </c>
      <c r="T53" s="26">
        <v>2</v>
      </c>
      <c r="U53" s="26">
        <v>2</v>
      </c>
      <c r="V53" s="26">
        <v>3</v>
      </c>
      <c r="W53" s="39">
        <v>3</v>
      </c>
      <c r="X53" s="42">
        <v>0</v>
      </c>
      <c r="Y53" s="26">
        <v>1</v>
      </c>
      <c r="Z53" s="26">
        <v>0</v>
      </c>
      <c r="AA53" s="26">
        <v>0</v>
      </c>
      <c r="AB53" s="26">
        <v>1</v>
      </c>
      <c r="AC53" s="26">
        <v>0</v>
      </c>
      <c r="AD53" s="26">
        <v>3</v>
      </c>
      <c r="AE53" s="26">
        <v>1</v>
      </c>
      <c r="AF53" s="26">
        <v>3</v>
      </c>
      <c r="AG53" s="26">
        <v>3</v>
      </c>
      <c r="AH53" s="26">
        <v>0</v>
      </c>
      <c r="AI53" s="26">
        <v>3</v>
      </c>
      <c r="AJ53" s="26">
        <v>3</v>
      </c>
      <c r="AK53" s="26">
        <v>0</v>
      </c>
      <c r="AL53" s="39">
        <v>0</v>
      </c>
      <c r="AM53" s="43">
        <v>2</v>
      </c>
      <c r="AN53" s="30">
        <v>3</v>
      </c>
      <c r="AO53" s="2">
        <f t="shared" si="1"/>
        <v>5</v>
      </c>
    </row>
  </sheetData>
  <autoFilter ref="A2:AO53" xr:uid="{5AF841E3-8990-4267-9D48-274CDA6F019D}">
    <sortState xmlns:xlrd2="http://schemas.microsoft.com/office/spreadsheetml/2017/richdata2" ref="A3:AO53">
      <sortCondition ref="A2:A53"/>
    </sortState>
  </autoFilter>
  <conditionalFormatting sqref="F3:AL53 AM5:AN53">
    <cfRule type="cellIs" dxfId="9" priority="10" operator="equal">
      <formula>3</formula>
    </cfRule>
    <cfRule type="cellIs" dxfId="8" priority="11" operator="equal">
      <formula>2</formula>
    </cfRule>
    <cfRule type="cellIs" dxfId="7" priority="12" operator="equal">
      <formula>1</formula>
    </cfRule>
    <cfRule type="containsBlanks" dxfId="6" priority="13">
      <formula>LEN(TRIM(F3))=0</formula>
    </cfRule>
    <cfRule type="cellIs" dxfId="5" priority="14" operator="equal">
      <formula>0</formula>
    </cfRule>
  </conditionalFormatting>
  <conditionalFormatting sqref="AM3:AN4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  <cfRule type="containsBlanks" dxfId="1" priority="4">
      <formula>LEN(TRIM(AM3))=0</formula>
    </cfRule>
    <cfRule type="cellIs" dxfId="0" priority="5" operator="equal">
      <formula>0</formula>
    </cfRule>
  </conditionalFormatting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42F2B99ADA5A4C88BBA6583BD0F89D" ma:contentTypeVersion="13" ma:contentTypeDescription="Create a new document." ma:contentTypeScope="" ma:versionID="f9c9f8a4fc392e77d32aa709ed26c1b1">
  <xsd:schema xmlns:xsd="http://www.w3.org/2001/XMLSchema" xmlns:xs="http://www.w3.org/2001/XMLSchema" xmlns:p="http://schemas.microsoft.com/office/2006/metadata/properties" xmlns:ns2="a5a3e5ef-3d6f-447c-a254-8b0c7700973a" xmlns:ns3="f4a6cdad-e2f3-4044-8c5c-1fe85b7c2113" targetNamespace="http://schemas.microsoft.com/office/2006/metadata/properties" ma:root="true" ma:fieldsID="0a2efe9f8027688ff217c9807410289f" ns2:_="" ns3:_="">
    <xsd:import namespace="a5a3e5ef-3d6f-447c-a254-8b0c7700973a"/>
    <xsd:import namespace="f4a6cdad-e2f3-4044-8c5c-1fe85b7c2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3e5ef-3d6f-447c-a254-8b0c770097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dad-e2f3-4044-8c5c-1fe85b7c2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I 3 5 C V O 6 P B M u l A A A A 9 g A A A B I A H A B D b 2 5 m a W c v U G F j a 2 F n Z S 5 4 b W w g o h g A K K A U A A A A A A A A A A A A A A A A A A A A A A A A A A A A h Y 9 B C s I w F E S v U r J v k l Y R K b 8 p 6 M K N B U E Q t y H G N t j + S p O a 3 s 2 F R / I K V r T q z u W 8 e Y u Z + / U G W V 9 X w U W 3 1 j S Y k o h y E m h U z c F g k Z L O H c M 5 y Q R s p D r J Q g e D j D b p 7 S E l p X P n h D H v P f U T 2 r Q F i z m P 2 D 5 f b 1 W p a 0 k + s v k v h w a t k 6 g 0 E b B 7 j R E x j T i n s + m w C d g I I T f 4 F e K h e 7 Y / E J Z d 5 b p W C 4 3 h a g F s j M D e H 8 Q D U E s D B B Q A A g A I A C N + Q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f k J U K I p H u A 4 A A A A R A A A A E w A c A E Z v c m 1 1 b G F z L 1 N l Y 3 R p b 2 4 x L m 0 g o h g A K K A U A A A A A A A A A A A A A A A A A A A A A A A A A A A A K 0 5 N L s n M z 1 M I h t C G 1 g B Q S w E C L Q A U A A I A C A A j f k J U 7 o 8 E y 6 U A A A D 2 A A A A E g A A A A A A A A A A A A A A A A A A A A A A Q 2 9 u Z m l n L 1 B h Y 2 t h Z 2 U u e G 1 s U E s B A i 0 A F A A C A A g A I 3 5 C V A / K 6 a u k A A A A 6 Q A A A B M A A A A A A A A A A A A A A A A A 8 Q A A A F t D b 2 5 0 Z W 5 0 X 1 R 5 c G V z X S 5 4 b W x Q S w E C L Q A U A A I A C A A j f k J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R M Y H 9 7 U c U S 3 5 6 o F h d L B K A A A A A A C A A A A A A A Q Z g A A A A E A A C A A A A D b s c s T r Y g m t E k Z / W L D U Z v D T 7 X V F n 4 P N u y u R m 3 p 9 h T Q y g A A A A A O g A A A A A I A A C A A A A D 1 4 O p Y Z z u S c 6 5 P O d V B u o i 7 o i c 9 t 2 Y c c W G D K y + m R 8 P 4 r F A A A A C x X m f O U f R E A p Q F k i J z M 5 2 a x l y F R 6 h j P G V Y T / / o B n j x W K u K W V + M g u q p M t g P O V P Y O I Z N Z / h E H U V l A J x I e e 5 A f / e S r E 8 z H k m B E v J w g s N l W b n b b 0 A A A A C g M P Q d l k r a t M F a s C V E L b Z 7 O C 4 Y D 7 1 T q 1 I W r E S G b p A V h b k w o 1 + B U p N 5 G 5 3 c U M H K O 9 L P O 2 T a g x / S W 2 0 m r k 0 k U i z L < / D a t a M a s h u p > 
</file>

<file path=customXml/itemProps1.xml><?xml version="1.0" encoding="utf-8"?>
<ds:datastoreItem xmlns:ds="http://schemas.openxmlformats.org/officeDocument/2006/customXml" ds:itemID="{CA4B3EF7-EA5A-4DA4-BE88-32FA0F2F78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29758E-C8C4-49DA-95BC-707EEA25E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3e5ef-3d6f-447c-a254-8b0c7700973a"/>
    <ds:schemaRef ds:uri="f4a6cdad-e2f3-4044-8c5c-1fe85b7c2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175CA-59B3-4C5F-BE82-CE52FAEF4F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FB9085-B2B2-4CC8-960D-B2FE8F6639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Key Habitats</vt:lpstr>
      <vt:lpstr>Extended Habitat Relationships</vt:lpstr>
      <vt:lpstr>Habitat Assessment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Ward</dc:creator>
  <cp:keywords/>
  <dc:description/>
  <cp:lastModifiedBy>Shaw, Alice</cp:lastModifiedBy>
  <cp:revision/>
  <dcterms:created xsi:type="dcterms:W3CDTF">2022-01-25T15:39:36Z</dcterms:created>
  <dcterms:modified xsi:type="dcterms:W3CDTF">2022-10-05T15:58:39Z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0x010100DD42F2B99ADA5A4C88BBA6583BD0F89D</vt:lpwstr>
  </property>
</Properties>
</file>