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efra-my.sharepoint.com/personal/paul_lacey_naturalengland_org_uk/Documents/G-Drive/Science and Evidence - 2023/Publications/NECR477/"/>
    </mc:Choice>
  </mc:AlternateContent>
  <xr:revisionPtr revIDLastSave="0" documentId="14_{A78E1DB0-22FA-4B8B-AAB4-983B1D5EBD48}" xr6:coauthVersionLast="47" xr6:coauthVersionMax="47" xr10:uidLastSave="{00000000-0000-0000-0000-000000000000}"/>
  <workbookProtection workbookAlgorithmName="SHA-512" workbookHashValue="0dFgaozE/BJr4IlAokMJRxRKBwbpIEKfRYh9MIbAYFr9ltow+pAlUY8Zgu33uJtmJN4DZbs35eFhbtlI4jBJHA==" workbookSaltValue="h8QCYUVN3Q/U7LLbwW5H9g==" workbookSpinCount="100000" lockStructure="1"/>
  <bookViews>
    <workbookView xWindow="-120" yWindow="-120" windowWidth="29040" windowHeight="15840" xr2:uid="{28BD0F82-87D9-45D8-8105-F9B19B0B9546}"/>
  </bookViews>
  <sheets>
    <sheet name="Information" sheetId="6" r:id="rId1"/>
    <sheet name="Review" sheetId="4" r:id="rId2"/>
    <sheet name="Description of score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 i="4" l="1"/>
  <c r="V7" i="4"/>
  <c r="V8" i="4"/>
  <c r="V9" i="4"/>
  <c r="V10" i="4"/>
  <c r="T7" i="4"/>
  <c r="T8" i="4"/>
  <c r="T9" i="4"/>
  <c r="T10" i="4"/>
  <c r="R7" i="4"/>
  <c r="R8" i="4"/>
  <c r="R9" i="4"/>
  <c r="R10" i="4"/>
  <c r="O7" i="4"/>
  <c r="O8" i="4"/>
  <c r="O10" i="4"/>
  <c r="J7" i="4"/>
  <c r="J8" i="4"/>
  <c r="J9" i="4"/>
  <c r="J10" i="4"/>
  <c r="H7" i="4"/>
  <c r="H8" i="4"/>
  <c r="H9" i="4"/>
  <c r="H10" i="4"/>
  <c r="V11" i="4"/>
  <c r="V14" i="4"/>
  <c r="V15" i="4"/>
  <c r="V16" i="4"/>
  <c r="V12" i="4"/>
  <c r="V13" i="4"/>
  <c r="V5" i="4"/>
  <c r="V6" i="4"/>
  <c r="V4" i="4"/>
  <c r="T11" i="4"/>
  <c r="T14" i="4"/>
  <c r="T15" i="4"/>
  <c r="T16" i="4"/>
  <c r="T12" i="4"/>
  <c r="T13" i="4"/>
  <c r="T5" i="4"/>
  <c r="T6" i="4"/>
  <c r="T4" i="4"/>
  <c r="R11" i="4"/>
  <c r="R14" i="4"/>
  <c r="R15" i="4"/>
  <c r="R16" i="4"/>
  <c r="R12" i="4"/>
  <c r="R13" i="4"/>
  <c r="R5" i="4"/>
  <c r="R6" i="4"/>
  <c r="R4" i="4"/>
  <c r="O11" i="4"/>
  <c r="O14" i="4"/>
  <c r="O15" i="4"/>
  <c r="O16" i="4"/>
  <c r="O12" i="4"/>
  <c r="O13" i="4"/>
  <c r="O5" i="4"/>
  <c r="O6" i="4"/>
  <c r="O4" i="4"/>
  <c r="J11" i="4"/>
  <c r="J14" i="4"/>
  <c r="J15" i="4"/>
  <c r="J16" i="4"/>
  <c r="J12" i="4"/>
  <c r="J13" i="4"/>
  <c r="J5" i="4"/>
  <c r="J6" i="4"/>
  <c r="J4" i="4"/>
  <c r="H11" i="4"/>
  <c r="H14" i="4"/>
  <c r="H15" i="4"/>
  <c r="W15" i="4" s="1"/>
  <c r="X15" i="4" s="1"/>
  <c r="H16" i="4"/>
  <c r="H12" i="4"/>
  <c r="H13" i="4"/>
  <c r="H5" i="4"/>
  <c r="H6" i="4"/>
  <c r="H4" i="4"/>
  <c r="W11" i="4" l="1"/>
  <c r="X11" i="4" s="1"/>
  <c r="W5" i="4"/>
  <c r="X5" i="4" s="1"/>
  <c r="W10" i="4"/>
  <c r="X10" i="4" s="1"/>
  <c r="W9" i="4"/>
  <c r="X9" i="4" s="1"/>
  <c r="W4" i="4"/>
  <c r="X4" i="4" s="1"/>
  <c r="W8" i="4"/>
  <c r="X8" i="4" s="1"/>
  <c r="W12" i="4"/>
  <c r="X12" i="4" s="1"/>
  <c r="W6" i="4"/>
  <c r="X6" i="4" s="1"/>
  <c r="W13" i="4"/>
  <c r="X13" i="4" s="1"/>
  <c r="W16" i="4"/>
  <c r="X16" i="4" s="1"/>
  <c r="W14" i="4"/>
  <c r="X14" i="4" s="1"/>
  <c r="W7" i="4"/>
  <c r="X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tc={FB6DBAF5-1C4A-4BE1-B607-8FB245DE1AFD}</author>
    <author>tc={DB815C03-2AD0-409D-BB19-9C9DD6ACBF04}</author>
  </authors>
  <commentList>
    <comment ref="Y3" authorId="0" shapeId="0" xr:uid="{FB6DBAF5-1C4A-4BE1-B607-8FB245DE1AFD}">
      <text>
        <t>[Threaded comment]
Your version of Excel allows you to read this threaded comment; however, any edits to it will get removed if the file is opened in a newer version of Excel. Learn more: https://go.microsoft.com/fwlink/?linkid=870924
Comment:
    See questions in accompanying email.</t>
      </text>
    </comment>
    <comment ref="H4" authorId="1" shapeId="0" xr:uid="{DB815C03-2AD0-409D-BB19-9C9DD6ACBF04}">
      <text>
        <t>[Threaded comment]
Your version of Excel allows you to read this threaded comment; however, any edits to it will get removed if the file is opened in a newer version of Excel. Learn more: https://go.microsoft.com/fwlink/?linkid=870924
Comment:
    Accessibility: please change all font to black where a background colour and the same colour text (green on green etc.) has been used. The contrast ratio is currently too low and is inaccessbile.</t>
      </text>
    </comment>
  </commentList>
</comments>
</file>

<file path=xl/sharedStrings.xml><?xml version="1.0" encoding="utf-8"?>
<sst xmlns="http://schemas.openxmlformats.org/spreadsheetml/2006/main" count="204" uniqueCount="160">
  <si>
    <t>Isle of Man Marine Biosecurity Plan - May 2018</t>
  </si>
  <si>
    <t>Shetland Islands' Marine Spatial Plan: A biosecurity plan for the Shetland Islands</t>
  </si>
  <si>
    <t>Northern Ireland INNS: Recreational Boating Pathway Action Plan (PAP)</t>
  </si>
  <si>
    <t>The Bahamas National Invasive Species Strategy (NISS)</t>
  </si>
  <si>
    <t>Australia: National Strategic Plan for Marine Pest Biosecurity 2018-2023</t>
  </si>
  <si>
    <t>Bay of Plenty Marine Biosecurity Management Plan</t>
  </si>
  <si>
    <t>Fiordland Marine Biosecurity Plan</t>
  </si>
  <si>
    <t>Napier Port Biosecurity Management Plan, Wharf 6</t>
  </si>
  <si>
    <t>POTENTIAL FOR PLAN TO BE EFFECTIVE</t>
  </si>
  <si>
    <t>BACKGROUND INFORMATION</t>
  </si>
  <si>
    <t xml:space="preserve"> IDENTIFICATION OF RISKS</t>
  </si>
  <si>
    <t>BIOSECURITY ACTIONS</t>
  </si>
  <si>
    <t>SUPPORTING WORK</t>
  </si>
  <si>
    <t>ADDITIONAL INFORMATION</t>
  </si>
  <si>
    <t>REVIEW  &amp; EVALUATION</t>
  </si>
  <si>
    <t>Name of Plan</t>
  </si>
  <si>
    <t>Title information</t>
  </si>
  <si>
    <t>Scene setting</t>
  </si>
  <si>
    <t>Ownership</t>
  </si>
  <si>
    <t>Scope</t>
  </si>
  <si>
    <t>Site information</t>
  </si>
  <si>
    <t>INNS</t>
  </si>
  <si>
    <t>Use of the area</t>
  </si>
  <si>
    <t>Identification &amp; description</t>
  </si>
  <si>
    <t>Who</t>
  </si>
  <si>
    <t>When</t>
  </si>
  <si>
    <t>Applicability</t>
  </si>
  <si>
    <t>Monitoring</t>
  </si>
  <si>
    <t>Contingency / RRP</t>
  </si>
  <si>
    <t>Stakeholders identified</t>
  </si>
  <si>
    <t>Review &amp; evaluation</t>
  </si>
  <si>
    <t>Port of Mackay Biosecurity Management Plan, NQBP</t>
  </si>
  <si>
    <t>Port of Hay Point Biosecurity Management Plan, NQBP</t>
  </si>
  <si>
    <t>Port of Abbot Point Biosecurity Management Plan, NQBP</t>
  </si>
  <si>
    <t>Port of Weipa Biosecurity Management Plan, NQBP</t>
  </si>
  <si>
    <t>Percentage potential to be effective</t>
  </si>
  <si>
    <t>North Burnett Regional Council Biosecurity Plan 2019-2024 (terrestrial)</t>
  </si>
  <si>
    <t>Table 1. Criteria describing potential effectiveness of the biosecurity plan, which includes background information, identification of risks, biosecurity actions, review and evaluation and supporting information. This excludes actual implementation.</t>
  </si>
  <si>
    <t>Category</t>
  </si>
  <si>
    <t>Criteria</t>
  </si>
  <si>
    <t>Description of criteria</t>
  </si>
  <si>
    <t>Description of scores</t>
  </si>
  <si>
    <t>Score</t>
  </si>
  <si>
    <t>Notes</t>
  </si>
  <si>
    <t>Are authors of the Plan identified? | Is the year of development or publication provided? | Is the Plan period provided (i.e. period over which the Plan is active)?</t>
  </si>
  <si>
    <t>Author(s),  year of publication and Plan period included</t>
  </si>
  <si>
    <t>Only author(s) OR year of publication OR Plan period included (i.e. one or two included but not all three)</t>
  </si>
  <si>
    <t xml:space="preserve">Neither author(s) nor year of publication included </t>
  </si>
  <si>
    <t>Is there information regarding: What are INNS? | What is biosecurity? | What are pathways?</t>
  </si>
  <si>
    <t>Definition/description of INNS, biosecurity and pathways included</t>
  </si>
  <si>
    <t>Definition/description of INNS OR biosecurity OR pathways included (i.e. one or two included but not all three)</t>
  </si>
  <si>
    <t>Definition/description of INNS, biosecurity or pathways not included</t>
  </si>
  <si>
    <t>Ownership of Plan</t>
  </si>
  <si>
    <t>Is responsible person(s) or organisation(s)/group(s) identified or is there an indication that a Biosecurity Manager/Officer will be responsible? i.e. who will ensure Plan is carried out?</t>
  </si>
  <si>
    <t>Owner of the Plan explicity identified</t>
  </si>
  <si>
    <t>Owner of the Plan not explicity identified but implied</t>
  </si>
  <si>
    <t>It is not clear who the owner of the Plan is</t>
  </si>
  <si>
    <t xml:space="preserve">Is the purpose of Plan and/or overall aim(s) identified? | Are objectives for meeting the purpose(s)/aim(s) laid out? </t>
  </si>
  <si>
    <t>Purpose of Plan and/or overall aim(s) and objectives included</t>
  </si>
  <si>
    <t>Purpose of Plan and/or overall aim(s) included but objectives not laid out</t>
  </si>
  <si>
    <t>Purpose of Plan and/or overall aim(s) and objectives not included</t>
  </si>
  <si>
    <t>Are site location, site description and asset owners identified? e.g. map provided, size of area covered, tide-salinity, marine features, environmental management measures, conditions assessments (if available), designated and/or sensitive site, protected habitats or features, protected species, who owns/manages/leases land and/or assets?</t>
  </si>
  <si>
    <t>Location, description and ownership of site fully described</t>
  </si>
  <si>
    <t>Some but not all site details included (i.e. one or two included but not all three)</t>
  </si>
  <si>
    <t>No location, description and ownership information provided</t>
  </si>
  <si>
    <t>Does the plan identify INNS present? | Does the Plan identify Horizon INNS?</t>
  </si>
  <si>
    <t>INNS present on-site listed and horizon INNS identified</t>
  </si>
  <si>
    <t>INNS present on-site listed OR horizon INNS identified (i.e. one or the other identified but not both)</t>
  </si>
  <si>
    <t>Neither INNS present on-site listed nor horizon INNS identified</t>
  </si>
  <si>
    <t>ID OF RISKS</t>
  </si>
  <si>
    <t>How well does the Plan identify risky pathways/activities? | Does the Plan assign risk level to each activity/pathway? (e.g. high, medium, low)</t>
  </si>
  <si>
    <t xml:space="preserve">Risky pathways/actions identified and associated level of risk assigned to each </t>
  </si>
  <si>
    <t>As the reviewers did not research users of areas covered by the plans, the accuracy of risks identified could not be evaluated; thus, risks presented in plans are assumed accurate.</t>
  </si>
  <si>
    <t>Risky pathways/actions identified without associated level of risk assigned to each</t>
  </si>
  <si>
    <t xml:space="preserve">Risky pathways/activities not identified </t>
  </si>
  <si>
    <t>Identification and description of actions</t>
  </si>
  <si>
    <t>Are actions identified and described?</t>
  </si>
  <si>
    <t>Actions identified and described in detail</t>
  </si>
  <si>
    <t>Actions identified but not described in detail</t>
  </si>
  <si>
    <t>Actions not identified</t>
  </si>
  <si>
    <t>Who implements actions</t>
  </si>
  <si>
    <t>Are owners of each action identified? i.e. who is responsible for each action?</t>
  </si>
  <si>
    <t>Owner for each action identified</t>
  </si>
  <si>
    <t>Owner for some but not all actions identified</t>
  </si>
  <si>
    <t>No owners of actions identified</t>
  </si>
  <si>
    <t>When are action implemented</t>
  </si>
  <si>
    <t>When should an action be implemented? Actions may be indicated by priority (low, medium, high).</t>
  </si>
  <si>
    <t>Indication of when all actions should be implement or a specific timeframe provided (e.g. 'Year 1', 'immediately')</t>
  </si>
  <si>
    <t>There may be timeframes put forth for which priority actions need to be implemented or time may be indicated by whether or not actions are meant to be permanent/ongoing or temporary based on pathway/risk</t>
  </si>
  <si>
    <t>Some actions but not all include indication of when they should be implemented</t>
  </si>
  <si>
    <t>No indication of when actions should be implemented or a specific timeframe included for any actions</t>
  </si>
  <si>
    <t>Applicability of actions to identified risks</t>
  </si>
  <si>
    <t>Are all risks identified addressed by the biosecurity actions put forth?</t>
  </si>
  <si>
    <t>Actions fully address all risks identified</t>
  </si>
  <si>
    <t>Actions cover only some of the risks identified</t>
  </si>
  <si>
    <t>Actions do not cover all risks identified OR actions not identified (as above)</t>
  </si>
  <si>
    <t>Is there any INNS monitoring in place (e.g. regular INNS surveys, horizon INNS surveillance)?</t>
  </si>
  <si>
    <t>Dedicated INNS and or horizon species monitoring in place</t>
  </si>
  <si>
    <t>General monitoring surveys can indirectly facilitate monitoring for INNS and/or hroizon species.</t>
  </si>
  <si>
    <t>General monitoring in place</t>
  </si>
  <si>
    <t>no monitoring in place</t>
  </si>
  <si>
    <t>Contingency / Rapid Response Plan</t>
  </si>
  <si>
    <t>Is there a contingency / rapid response plan (RRP) in place for when a new INNS is detected (ideally one that defines the process for reporting new INNS)?</t>
  </si>
  <si>
    <t>Dedicated contingency/RRP in place and bespoke to the site</t>
  </si>
  <si>
    <t>A reference or link to a general or external contingency/RRP included but no dedicated plan bespoke to the site</t>
  </si>
  <si>
    <t>No contingency plan/RRP in place, no reference or link to an external contingency/RRP included</t>
  </si>
  <si>
    <t>Are key stakeholders relevant to the Plan, such as local action groups, conservation organisations, local governing bodies, marinas, watercraft clubs, INNS experts, etc. identified?</t>
  </si>
  <si>
    <t>Key stakeholders identified and main contact provided</t>
  </si>
  <si>
    <t>Key stakeholders identified but no contact provided</t>
  </si>
  <si>
    <t>Key stakeholders not identified</t>
  </si>
  <si>
    <t>REVIEW</t>
  </si>
  <si>
    <t>Review and evaluation</t>
  </si>
  <si>
    <t>Is there a plan or procedure in place to review general progress and evaluate outcomes of any actions that have been implemented? e.g. yearly review with full evaluation at the end of the Plan period.</t>
  </si>
  <si>
    <t>Review of progress and evaluation of biosecurity action outcomes in place</t>
  </si>
  <si>
    <t>Review of progress OR evaluation of biosecurity action outcomes in place</t>
  </si>
  <si>
    <t>No review of progress nor evaluation of biosecurity action outcomes in place</t>
  </si>
  <si>
    <t>REVIEW OF BIOSECURITY PLAN - SCORING DESCRIPTION</t>
  </si>
  <si>
    <t>RAG scale</t>
  </si>
  <si>
    <t>6-9</t>
  </si>
  <si>
    <t>Red</t>
  </si>
  <si>
    <t>10-14</t>
  </si>
  <si>
    <t>Amber</t>
  </si>
  <si>
    <t>15-18</t>
  </si>
  <si>
    <t>Green</t>
  </si>
  <si>
    <t>3-5</t>
  </si>
  <si>
    <t>10-12</t>
  </si>
  <si>
    <t>2-3</t>
  </si>
  <si>
    <t>5-6</t>
  </si>
  <si>
    <t>SUMMARY - SCORING DESCRIPTION</t>
  </si>
  <si>
    <t>12-19 | 33-54%</t>
  </si>
  <si>
    <t>20-28 | 55-78%</t>
  </si>
  <si>
    <t>29-36 | 79-100%</t>
  </si>
  <si>
    <t>Final weighted score (max 33)</t>
  </si>
  <si>
    <t>Copy of biosecurity plans</t>
  </si>
  <si>
    <r>
      <t xml:space="preserve">The </t>
    </r>
    <r>
      <rPr>
        <b/>
        <sz val="12"/>
        <color theme="1"/>
        <rFont val="Calibri"/>
        <family val="2"/>
        <scheme val="minor"/>
      </rPr>
      <t>'Review'</t>
    </r>
    <r>
      <rPr>
        <sz val="12"/>
        <color theme="1"/>
        <rFont val="Calibri"/>
        <family val="2"/>
        <scheme val="minor"/>
      </rPr>
      <t xml:space="preserve"> tab shows the scores given to each of the BSPs and the final calculated scores. The weighting follows the same method as used for the review of English BSPs</t>
    </r>
  </si>
  <si>
    <r>
      <t>The</t>
    </r>
    <r>
      <rPr>
        <b/>
        <sz val="12"/>
        <color theme="1"/>
        <rFont val="Calibri"/>
        <family val="2"/>
        <scheme val="minor"/>
      </rPr>
      <t xml:space="preserve"> 'Description of scores'</t>
    </r>
    <r>
      <rPr>
        <sz val="12"/>
        <color theme="1"/>
        <rFont val="Calibri"/>
        <family val="2"/>
        <scheme val="minor"/>
      </rPr>
      <t xml:space="preserve"> tab lays out the review criteria and scoring framework for the review tool and RAG scale designations</t>
    </r>
  </si>
  <si>
    <t>Overall Risk Score (maximum score = 3)</t>
  </si>
  <si>
    <t>Overall Biosecurity Actions Score (maximum score = 12)</t>
  </si>
  <si>
    <t>Overall Supporting Work &amp; Additional Information Score (maximum score = 6)</t>
  </si>
  <si>
    <t>Overall Review Score (maximum score = 3)</t>
  </si>
  <si>
    <t>Potential to be Effective Score (maximum score = 36)</t>
  </si>
  <si>
    <t>OVERALL BACKGROUND SCORE (MAX = 18)</t>
  </si>
  <si>
    <t>OVERALL RISKS SCORE (MAX = 3)</t>
  </si>
  <si>
    <t>OVERALL BIOSEC ACTIONS SCORE (MAX = 12)</t>
  </si>
  <si>
    <t>OVERALL SUPPORTING SCORE (MAX = 6)</t>
  </si>
  <si>
    <t>OVERALL ADDITIONAL INFO SCORE (MAX = 3)</t>
  </si>
  <si>
    <t>OVERALL REVIEW SCORE (MAX = 3)</t>
  </si>
  <si>
    <t>https://www.gov.im/media/1372074/marine-biosecurity-plan-final-2018-080321pdf.pdf</t>
  </si>
  <si>
    <t>https://mpi.govt.nz/dmsdocument/13849/direct</t>
  </si>
  <si>
    <t>https://staging.project-progress.net/projects/napier-port/wp-content/uploads/2019/09/Final_Biosecurity-Management-Plan_6Wharf_Ver-3_HBRC-Certified.pdf</t>
  </si>
  <si>
    <t>https://nqbp.com.au/sustainability/biosecurity/how-we-report-bio-security-incidents</t>
  </si>
  <si>
    <t>https://www.shetland.uhi.ac.uk/research/marine-spatial-planning/shetland-islands-regional-marine-plan/biosecurity/biosecurity-plan-for-the-shetland-islands/</t>
  </si>
  <si>
    <t>https://northburnett.qld.gov.au/wp-content/uploads/2021/08/NBRC-Biosecurity-Plan-2019-2024-entire.pdf</t>
  </si>
  <si>
    <t>https://atlas.boprc.govt.nz/api/v1/edms/document/A1401596/content</t>
  </si>
  <si>
    <t>https://invasivespeciesni.co.uk/wp-content/uploads/2022/03/NI_INNS_Recreational_Boating_Pathway_Action_Plan_Sept_2020-1.pdf</t>
  </si>
  <si>
    <t>https://faolex.fao.org/docs/pdf/bha192197.pdf</t>
  </si>
  <si>
    <t>https://www.marinepests.gov.au/what-we-do/publications/marine-pest-plan</t>
  </si>
  <si>
    <r>
      <t xml:space="preserve">Overall Introduction Score (maximum score = </t>
    </r>
    <r>
      <rPr>
        <b/>
        <sz val="12"/>
        <rFont val="Arial"/>
        <family val="2"/>
      </rPr>
      <t>18</t>
    </r>
    <r>
      <rPr>
        <b/>
        <sz val="12"/>
        <color theme="1"/>
        <rFont val="Arial"/>
        <family val="2"/>
      </rPr>
      <t>)</t>
    </r>
  </si>
  <si>
    <t>Information</t>
  </si>
  <si>
    <t>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</si>
</sst>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2"/>
      <color theme="1"/>
      <name val="Arial"/>
      <family val="2"/>
    </font>
    <font>
      <b/>
      <sz val="12"/>
      <color rgb="FF000000"/>
      <name val="Arial"/>
      <family val="2"/>
    </font>
    <font>
      <b/>
      <sz val="12"/>
      <name val="Arial"/>
      <family val="2"/>
    </font>
    <font>
      <u/>
      <sz val="12"/>
      <color theme="0"/>
      <name val="Arial"/>
      <family val="2"/>
    </font>
    <font>
      <b/>
      <sz val="12"/>
      <color theme="0"/>
      <name val="Arial"/>
      <family val="2"/>
    </font>
    <font>
      <sz val="12"/>
      <color rgb="FF000000"/>
      <name val="Arial"/>
      <family val="2"/>
    </font>
    <font>
      <sz val="12"/>
      <color rgb="FF9C5700"/>
      <name val="Arial"/>
      <family val="2"/>
    </font>
    <font>
      <sz val="12"/>
      <color rgb="FF006100"/>
      <name val="Arial"/>
      <family val="2"/>
    </font>
    <font>
      <sz val="12"/>
      <color rgb="FF9C0006"/>
      <name val="Arial"/>
      <family val="2"/>
    </font>
    <font>
      <b/>
      <sz val="12"/>
      <color theme="1"/>
      <name val="Arial"/>
      <family val="2"/>
    </font>
  </fonts>
  <fills count="12">
    <fill>
      <patternFill patternType="none"/>
    </fill>
    <fill>
      <patternFill patternType="gray125"/>
    </fill>
    <fill>
      <patternFill patternType="solid">
        <fgColor theme="0"/>
        <bgColor indexed="64"/>
      </patternFill>
    </fill>
    <fill>
      <patternFill patternType="solid">
        <fgColor rgb="FFD9D9D9"/>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4"/>
        <bgColor rgb="FF000000"/>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double">
        <color rgb="FF000000"/>
      </right>
      <top style="medium">
        <color indexed="64"/>
      </top>
      <bottom style="medium">
        <color indexed="64"/>
      </bottom>
      <diagonal/>
    </border>
    <border>
      <left style="double">
        <color indexed="64"/>
      </left>
      <right style="double">
        <color indexed="64"/>
      </right>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double">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double">
        <color indexed="64"/>
      </left>
      <right style="double">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top style="thick">
        <color auto="1"/>
      </top>
      <bottom/>
      <diagonal/>
    </border>
    <border>
      <left style="medium">
        <color indexed="64"/>
      </left>
      <right style="thin">
        <color auto="1"/>
      </right>
      <top style="medium">
        <color indexed="64"/>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auto="1"/>
      </left>
      <right style="medium">
        <color indexed="64"/>
      </right>
      <top style="thin">
        <color indexed="64"/>
      </top>
      <bottom/>
      <diagonal/>
    </border>
    <border>
      <left/>
      <right/>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auto="1"/>
      </bottom>
      <diagonal/>
    </border>
    <border>
      <left style="thin">
        <color auto="1"/>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auto="1"/>
      </bottom>
      <diagonal/>
    </border>
    <border>
      <left style="thin">
        <color auto="1"/>
      </left>
      <right/>
      <top style="medium">
        <color indexed="64"/>
      </top>
      <bottom/>
      <diagonal/>
    </border>
    <border>
      <left style="thin">
        <color auto="1"/>
      </left>
      <right/>
      <top/>
      <bottom/>
      <diagonal/>
    </border>
    <border>
      <left style="thin">
        <color indexed="64"/>
      </left>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76">
    <xf numFmtId="0" fontId="0" fillId="0" borderId="0" xfId="0"/>
    <xf numFmtId="0" fontId="0" fillId="2" borderId="0" xfId="0" applyFill="1"/>
    <xf numFmtId="0" fontId="4" fillId="2" borderId="0" xfId="0" applyFont="1" applyFill="1"/>
    <xf numFmtId="0" fontId="5" fillId="0" borderId="0" xfId="0" applyFont="1" applyAlignment="1">
      <alignment wrapText="1"/>
    </xf>
    <xf numFmtId="0" fontId="5" fillId="0" borderId="0" xfId="0" applyFont="1"/>
    <xf numFmtId="0" fontId="5" fillId="0" borderId="0" xfId="0" applyFont="1" applyFill="1" applyAlignment="1">
      <alignment wrapText="1"/>
    </xf>
    <xf numFmtId="0" fontId="8" fillId="11" borderId="18" xfId="1" applyFont="1" applyFill="1" applyBorder="1" applyAlignment="1">
      <alignment horizontal="center" vertical="center" wrapText="1"/>
    </xf>
    <xf numFmtId="0" fontId="8" fillId="11" borderId="0" xfId="1" applyFont="1" applyFill="1" applyAlignment="1">
      <alignment horizontal="center" vertical="center" wrapText="1"/>
    </xf>
    <xf numFmtId="0" fontId="6" fillId="4" borderId="65" xfId="0" applyFont="1" applyFill="1" applyBorder="1" applyAlignment="1">
      <alignment horizontal="center" vertical="center" wrapText="1"/>
    </xf>
    <xf numFmtId="0" fontId="8" fillId="11" borderId="22" xfId="1" applyFont="1" applyFill="1" applyBorder="1" applyAlignment="1">
      <alignment horizontal="center" vertical="center" wrapText="1"/>
    </xf>
    <xf numFmtId="0" fontId="6" fillId="4" borderId="13" xfId="0" applyFont="1" applyFill="1" applyBorder="1" applyAlignment="1">
      <alignment horizontal="center" vertical="center" wrapText="1"/>
    </xf>
    <xf numFmtId="0" fontId="8" fillId="11" borderId="14" xfId="1" applyFont="1" applyFill="1" applyBorder="1" applyAlignment="1">
      <alignment horizontal="center" vertical="center" wrapText="1"/>
    </xf>
    <xf numFmtId="0" fontId="8" fillId="11" borderId="15" xfId="1" applyFont="1" applyFill="1" applyBorder="1" applyAlignment="1">
      <alignment horizontal="center" vertical="center" wrapText="1"/>
    </xf>
    <xf numFmtId="0" fontId="6" fillId="4" borderId="16" xfId="0" applyFont="1" applyFill="1" applyBorder="1" applyAlignment="1">
      <alignment horizontal="center" vertical="center" wrapText="1"/>
    </xf>
    <xf numFmtId="0" fontId="8" fillId="11" borderId="23" xfId="1"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5" fillId="0" borderId="27" xfId="0" applyFont="1" applyBorder="1" applyAlignment="1">
      <alignment vertical="center" wrapText="1"/>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56" xfId="0" applyFont="1" applyBorder="1" applyAlignment="1">
      <alignment horizontal="center" vertical="center" wrapText="1"/>
    </xf>
    <xf numFmtId="0" fontId="11" fillId="0" borderId="66" xfId="0" applyFont="1" applyBorder="1" applyAlignment="1">
      <alignment horizontal="center" vertical="center" wrapText="1"/>
    </xf>
    <xf numFmtId="0" fontId="10" fillId="0" borderId="61" xfId="0" applyFont="1" applyBorder="1" applyAlignment="1">
      <alignment horizontal="center" vertical="center" wrapText="1"/>
    </xf>
    <xf numFmtId="0" fontId="12" fillId="0" borderId="63"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25" xfId="0" applyFont="1" applyBorder="1" applyAlignment="1">
      <alignment horizontal="center" vertical="center" wrapText="1"/>
    </xf>
    <xf numFmtId="0" fontId="11" fillId="0" borderId="63"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67" xfId="0" applyFont="1" applyBorder="1" applyAlignment="1">
      <alignment horizontal="center" vertical="center" wrapText="1"/>
    </xf>
    <xf numFmtId="0" fontId="10" fillId="0" borderId="1" xfId="0" applyFont="1" applyBorder="1" applyAlignment="1">
      <alignment horizontal="center" vertical="center" wrapText="1"/>
    </xf>
    <xf numFmtId="9" fontId="12" fillId="0" borderId="1" xfId="2"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xf>
    <xf numFmtId="0" fontId="10" fillId="0" borderId="21" xfId="0" applyFont="1" applyBorder="1" applyAlignment="1">
      <alignment horizontal="center" vertical="center" wrapText="1"/>
    </xf>
    <xf numFmtId="0" fontId="10" fillId="0" borderId="57" xfId="0" applyFont="1" applyBorder="1" applyAlignment="1">
      <alignment horizontal="center" vertical="center" wrapText="1"/>
    </xf>
    <xf numFmtId="0" fontId="11" fillId="0" borderId="59" xfId="0" applyFont="1" applyBorder="1" applyAlignment="1">
      <alignment horizontal="center" vertical="center" wrapText="1"/>
    </xf>
    <xf numFmtId="0" fontId="10" fillId="0" borderId="62" xfId="0" applyFont="1" applyBorder="1" applyAlignment="1">
      <alignment horizontal="center" vertical="center" wrapText="1"/>
    </xf>
    <xf numFmtId="0" fontId="12" fillId="0" borderId="59"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8" xfId="0" applyFont="1" applyBorder="1" applyAlignment="1">
      <alignment horizontal="center" vertical="center" wrapText="1"/>
    </xf>
    <xf numFmtId="0" fontId="5" fillId="0" borderId="0" xfId="0" applyFont="1" applyAlignment="1">
      <alignment vertical="center" wrapText="1"/>
    </xf>
    <xf numFmtId="0" fontId="5" fillId="0" borderId="52" xfId="0" applyFont="1" applyBorder="1" applyAlignment="1">
      <alignment vertical="center" wrapText="1"/>
    </xf>
    <xf numFmtId="0" fontId="10" fillId="0" borderId="5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8" xfId="0" applyFont="1" applyBorder="1" applyAlignment="1">
      <alignment horizontal="center" vertical="center" wrapText="1"/>
    </xf>
    <xf numFmtId="0" fontId="11" fillId="0" borderId="60" xfId="0" applyFont="1" applyBorder="1" applyAlignment="1">
      <alignment horizontal="center" vertical="center" wrapText="1"/>
    </xf>
    <xf numFmtId="0" fontId="10" fillId="0" borderId="37" xfId="0" applyFont="1" applyBorder="1" applyAlignment="1">
      <alignment horizontal="center" vertical="center" wrapText="1"/>
    </xf>
    <xf numFmtId="0" fontId="12" fillId="0" borderId="6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64"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9"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29" xfId="0" applyFont="1" applyFill="1" applyBorder="1" applyAlignment="1">
      <alignment vertical="center"/>
    </xf>
    <xf numFmtId="0" fontId="14" fillId="2" borderId="30" xfId="0" applyFont="1" applyFill="1" applyBorder="1" applyAlignment="1">
      <alignment vertical="center"/>
    </xf>
    <xf numFmtId="0" fontId="14" fillId="2" borderId="22" xfId="0" applyFont="1" applyFill="1" applyBorder="1" applyAlignment="1">
      <alignment vertical="center"/>
    </xf>
    <xf numFmtId="0" fontId="14" fillId="2" borderId="14" xfId="0" applyFont="1" applyFill="1" applyBorder="1" applyAlignment="1">
      <alignment vertical="center"/>
    </xf>
    <xf numFmtId="0" fontId="14" fillId="2" borderId="22" xfId="0" applyFont="1" applyFill="1" applyBorder="1" applyAlignment="1">
      <alignment horizontal="center" vertical="center"/>
    </xf>
    <xf numFmtId="0" fontId="14" fillId="2" borderId="31" xfId="0" applyFont="1" applyFill="1" applyBorder="1" applyAlignment="1">
      <alignment vertical="center"/>
    </xf>
    <xf numFmtId="0" fontId="5" fillId="2" borderId="0" xfId="0" applyFont="1" applyFill="1" applyAlignment="1">
      <alignment vertical="center"/>
    </xf>
    <xf numFmtId="0" fontId="5" fillId="2" borderId="14" xfId="0" applyFont="1" applyFill="1" applyBorder="1" applyAlignment="1">
      <alignment vertical="center"/>
    </xf>
    <xf numFmtId="0" fontId="5" fillId="2" borderId="2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4" xfId="0" applyFont="1" applyFill="1" applyBorder="1" applyAlignment="1">
      <alignment vertical="center"/>
    </xf>
    <xf numFmtId="0" fontId="5" fillId="2" borderId="0" xfId="0" applyFont="1" applyFill="1" applyAlignment="1">
      <alignment horizontal="center" vertical="center"/>
    </xf>
    <xf numFmtId="0" fontId="5" fillId="2" borderId="35" xfId="0" applyFont="1" applyFill="1" applyBorder="1" applyAlignment="1">
      <alignment horizontal="center" vertical="center"/>
    </xf>
    <xf numFmtId="0" fontId="5" fillId="2" borderId="2" xfId="0" applyFont="1" applyFill="1" applyBorder="1" applyAlignment="1">
      <alignment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6" xfId="0" applyFont="1" applyFill="1" applyBorder="1" applyAlignment="1">
      <alignment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38"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5" fillId="2" borderId="42" xfId="0" applyFont="1" applyFill="1" applyBorder="1" applyAlignment="1">
      <alignment vertical="center"/>
    </xf>
    <xf numFmtId="0" fontId="5" fillId="2" borderId="8"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0" xfId="0" applyFont="1" applyFill="1" applyBorder="1" applyAlignment="1">
      <alignment vertical="center"/>
    </xf>
    <xf numFmtId="0" fontId="5" fillId="2" borderId="2" xfId="0" applyFont="1" applyFill="1" applyBorder="1" applyAlignment="1">
      <alignment horizontal="center" vertical="center"/>
    </xf>
    <xf numFmtId="0" fontId="5" fillId="2" borderId="38" xfId="0" applyFont="1" applyFill="1" applyBorder="1" applyAlignment="1">
      <alignment horizontal="left" vertical="center"/>
    </xf>
    <xf numFmtId="0" fontId="5" fillId="2" borderId="34" xfId="0" applyFont="1" applyFill="1" applyBorder="1" applyAlignment="1">
      <alignment horizontal="center" vertical="center"/>
    </xf>
    <xf numFmtId="0" fontId="5" fillId="2" borderId="35" xfId="0" applyFont="1" applyFill="1" applyBorder="1" applyAlignment="1">
      <alignment horizontal="left" vertical="center"/>
    </xf>
    <xf numFmtId="0" fontId="5" fillId="2" borderId="42" xfId="0" applyFont="1" applyFill="1" applyBorder="1" applyAlignment="1">
      <alignment horizontal="center" vertical="center"/>
    </xf>
    <xf numFmtId="0" fontId="5" fillId="2" borderId="43" xfId="0" applyFont="1" applyFill="1" applyBorder="1" applyAlignment="1">
      <alignment horizontal="left" vertical="center"/>
    </xf>
    <xf numFmtId="0" fontId="5" fillId="2" borderId="23" xfId="0" applyFont="1" applyFill="1" applyBorder="1" applyAlignment="1">
      <alignment vertical="center" wrapText="1"/>
    </xf>
    <xf numFmtId="0" fontId="5" fillId="2" borderId="18" xfId="0" applyFont="1" applyFill="1" applyBorder="1" applyAlignment="1">
      <alignment vertical="center" wrapText="1"/>
    </xf>
    <xf numFmtId="0" fontId="5" fillId="2" borderId="44" xfId="0" applyFont="1" applyFill="1" applyBorder="1" applyAlignment="1">
      <alignment vertical="center" wrapText="1"/>
    </xf>
    <xf numFmtId="0" fontId="5" fillId="2" borderId="45" xfId="0" applyFont="1" applyFill="1" applyBorder="1" applyAlignment="1">
      <alignment vertical="center" wrapText="1"/>
    </xf>
    <xf numFmtId="0" fontId="5" fillId="2" borderId="18" xfId="0" applyFont="1" applyFill="1" applyBorder="1" applyAlignment="1">
      <alignment vertical="center"/>
    </xf>
    <xf numFmtId="0" fontId="5" fillId="2" borderId="46" xfId="0" applyFont="1" applyFill="1" applyBorder="1" applyAlignment="1">
      <alignment vertical="center" wrapText="1"/>
    </xf>
    <xf numFmtId="0" fontId="5" fillId="2" borderId="14" xfId="0" applyFont="1" applyFill="1" applyBorder="1" applyAlignment="1">
      <alignment vertical="center" wrapText="1"/>
    </xf>
    <xf numFmtId="0" fontId="5" fillId="2" borderId="14" xfId="0" applyFont="1" applyFill="1" applyBorder="1" applyAlignment="1">
      <alignment horizontal="center" vertical="center"/>
    </xf>
    <xf numFmtId="0" fontId="5" fillId="2" borderId="34" xfId="0" applyFont="1" applyFill="1" applyBorder="1" applyAlignment="1">
      <alignment vertical="center" wrapText="1"/>
    </xf>
    <xf numFmtId="0" fontId="5" fillId="2" borderId="36" xfId="0" applyFont="1" applyFill="1" applyBorder="1" applyAlignment="1">
      <alignment horizontal="center" vertical="center"/>
    </xf>
    <xf numFmtId="0" fontId="5" fillId="2" borderId="31" xfId="0" applyFont="1" applyFill="1" applyBorder="1" applyAlignment="1">
      <alignment vertical="center"/>
    </xf>
    <xf numFmtId="0" fontId="5" fillId="2" borderId="35" xfId="0" applyFont="1" applyFill="1" applyBorder="1" applyAlignment="1">
      <alignment vertical="center"/>
    </xf>
    <xf numFmtId="0" fontId="5" fillId="2" borderId="43" xfId="0" applyFont="1" applyFill="1" applyBorder="1" applyAlignment="1">
      <alignment vertical="center"/>
    </xf>
    <xf numFmtId="0" fontId="7" fillId="2" borderId="28" xfId="0" applyFont="1" applyFill="1" applyBorder="1" applyAlignment="1">
      <alignment horizontal="center" vertical="center" textRotation="90"/>
    </xf>
    <xf numFmtId="0" fontId="5" fillId="2" borderId="0" xfId="0" applyFont="1" applyFill="1" applyAlignment="1">
      <alignment horizontal="center" vertical="center" textRotation="90"/>
    </xf>
    <xf numFmtId="0" fontId="14" fillId="2" borderId="0" xfId="0" applyFont="1" applyFill="1" applyAlignment="1">
      <alignment horizontal="left" vertical="center" wrapText="1"/>
    </xf>
    <xf numFmtId="0" fontId="5" fillId="2" borderId="0" xfId="0" applyFont="1" applyFill="1" applyAlignment="1">
      <alignment horizontal="left" vertical="center" wrapText="1"/>
    </xf>
    <xf numFmtId="0" fontId="5" fillId="2" borderId="0" xfId="0" applyFont="1" applyFill="1" applyAlignment="1">
      <alignment vertical="center" textRotation="90"/>
    </xf>
    <xf numFmtId="0" fontId="14" fillId="2" borderId="0" xfId="0" applyFont="1" applyFill="1" applyAlignment="1">
      <alignment horizontal="left" vertical="center"/>
    </xf>
    <xf numFmtId="0" fontId="14" fillId="0" borderId="0" xfId="0" applyFont="1" applyAlignment="1">
      <alignment vertical="center"/>
    </xf>
    <xf numFmtId="49" fontId="7" fillId="7" borderId="50" xfId="0" applyNumberFormat="1" applyFont="1" applyFill="1" applyBorder="1" applyAlignment="1">
      <alignment horizontal="center" vertical="center"/>
    </xf>
    <xf numFmtId="0" fontId="14" fillId="8" borderId="0" xfId="0" applyFont="1" applyFill="1" applyAlignment="1">
      <alignment vertical="center"/>
    </xf>
    <xf numFmtId="49" fontId="7" fillId="0" borderId="50" xfId="0" applyNumberFormat="1" applyFont="1" applyBorder="1" applyAlignment="1">
      <alignment horizontal="center" vertical="center"/>
    </xf>
    <xf numFmtId="0" fontId="14" fillId="9" borderId="0" xfId="0" applyFont="1" applyFill="1" applyAlignment="1">
      <alignment vertical="center"/>
    </xf>
    <xf numFmtId="0" fontId="7" fillId="7" borderId="50" xfId="0" applyFont="1" applyFill="1" applyBorder="1" applyAlignment="1">
      <alignment horizontal="center" vertical="center"/>
    </xf>
    <xf numFmtId="0" fontId="14" fillId="10" borderId="0" xfId="0" applyFont="1" applyFill="1" applyAlignment="1">
      <alignment vertical="center"/>
    </xf>
    <xf numFmtId="0" fontId="7" fillId="0" borderId="50" xfId="0" applyFont="1" applyBorder="1" applyAlignment="1">
      <alignment horizontal="center" vertical="center"/>
    </xf>
    <xf numFmtId="0" fontId="6" fillId="3" borderId="8" xfId="0" applyFont="1" applyFill="1" applyBorder="1" applyAlignment="1">
      <alignment horizontal="center" vertical="center" wrapText="1"/>
    </xf>
    <xf numFmtId="0" fontId="7" fillId="0" borderId="0" xfId="0" applyFont="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6" fillId="0" borderId="0" xfId="0" applyFont="1" applyAlignment="1">
      <alignment horizontal="center" vertical="center" wrapText="1"/>
    </xf>
    <xf numFmtId="0" fontId="5" fillId="2" borderId="32" xfId="0" applyFont="1" applyFill="1" applyBorder="1" applyAlignment="1">
      <alignment horizontal="center" vertical="center" textRotation="90"/>
    </xf>
    <xf numFmtId="0" fontId="5" fillId="2" borderId="33" xfId="0" applyFont="1" applyFill="1" applyBorder="1" applyAlignment="1">
      <alignment horizontal="center" vertical="center" textRotation="90"/>
    </xf>
    <xf numFmtId="0" fontId="5" fillId="2" borderId="41" xfId="0" applyFont="1" applyFill="1" applyBorder="1" applyAlignment="1">
      <alignment horizontal="center" vertical="center" textRotation="90"/>
    </xf>
    <xf numFmtId="0" fontId="9" fillId="6" borderId="14"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7" fillId="5" borderId="28" xfId="0" applyFont="1" applyFill="1" applyBorder="1" applyAlignment="1">
      <alignment horizontal="center" vertical="center" textRotation="90"/>
    </xf>
    <xf numFmtId="0" fontId="7" fillId="5" borderId="0" xfId="0" applyFont="1" applyFill="1" applyAlignment="1">
      <alignment horizontal="center" vertical="center" textRotation="90"/>
    </xf>
    <xf numFmtId="0" fontId="9" fillId="6" borderId="2" xfId="0" applyFont="1" applyFill="1" applyBorder="1" applyAlignment="1">
      <alignment horizontal="left" vertical="center" wrapText="1"/>
    </xf>
    <xf numFmtId="0" fontId="9" fillId="6" borderId="36"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9" fillId="6" borderId="2" xfId="0" applyFont="1" applyFill="1" applyBorder="1" applyAlignment="1">
      <alignment horizontal="left" vertical="center"/>
    </xf>
    <xf numFmtId="0" fontId="9" fillId="6" borderId="34" xfId="0" applyFont="1" applyFill="1" applyBorder="1" applyAlignment="1">
      <alignment horizontal="left" vertical="center"/>
    </xf>
    <xf numFmtId="0" fontId="9" fillId="6" borderId="42" xfId="0" applyFont="1" applyFill="1" applyBorder="1" applyAlignment="1">
      <alignment horizontal="left" vertical="center"/>
    </xf>
    <xf numFmtId="0" fontId="9" fillId="6" borderId="36" xfId="0" applyFont="1" applyFill="1" applyBorder="1" applyAlignment="1">
      <alignment horizontal="left" vertical="center"/>
    </xf>
    <xf numFmtId="0" fontId="5" fillId="0" borderId="2" xfId="0" applyFont="1" applyBorder="1" applyAlignment="1">
      <alignment horizontal="left" vertical="center" wrapText="1"/>
    </xf>
    <xf numFmtId="0" fontId="5" fillId="0" borderId="34" xfId="0" applyFont="1" applyBorder="1" applyAlignment="1">
      <alignment horizontal="left" vertical="center" wrapText="1"/>
    </xf>
    <xf numFmtId="0" fontId="5" fillId="0" borderId="36" xfId="0" applyFont="1" applyBorder="1" applyAlignment="1">
      <alignment horizontal="left" vertical="center" wrapText="1"/>
    </xf>
    <xf numFmtId="0" fontId="5" fillId="2" borderId="31"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42" xfId="0" applyFont="1" applyBorder="1" applyAlignment="1">
      <alignment horizontal="left" vertical="center" wrapText="1"/>
    </xf>
    <xf numFmtId="0" fontId="5" fillId="2" borderId="32" xfId="0" applyFont="1" applyFill="1" applyBorder="1" applyAlignment="1">
      <alignment horizontal="center" vertical="center" textRotation="90" wrapText="1"/>
    </xf>
    <xf numFmtId="0" fontId="5" fillId="2" borderId="33" xfId="0" applyFont="1" applyFill="1" applyBorder="1" applyAlignment="1">
      <alignment horizontal="center" vertical="center" textRotation="90" wrapText="1"/>
    </xf>
    <xf numFmtId="0" fontId="5" fillId="2" borderId="41" xfId="0" applyFont="1" applyFill="1" applyBorder="1" applyAlignment="1">
      <alignment horizontal="center" vertical="center" textRotation="90" wrapText="1"/>
    </xf>
    <xf numFmtId="0" fontId="9" fillId="6" borderId="14" xfId="0" applyFont="1" applyFill="1" applyBorder="1" applyAlignment="1">
      <alignment horizontal="left" vertical="center"/>
    </xf>
    <xf numFmtId="0" fontId="5" fillId="2" borderId="31"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5" fillId="2" borderId="38"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7" xfId="0" applyFont="1" applyFill="1" applyBorder="1" applyAlignment="1">
      <alignment horizontal="left" vertical="center" wrapText="1"/>
    </xf>
    <xf numFmtId="0" fontId="5" fillId="2" borderId="48"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0" borderId="14" xfId="0" applyFont="1" applyBorder="1" applyAlignment="1">
      <alignment horizontal="left" vertical="center" wrapText="1"/>
    </xf>
    <xf numFmtId="0" fontId="5" fillId="2" borderId="38" xfId="0" applyFont="1" applyFill="1" applyBorder="1" applyAlignment="1">
      <alignment horizontal="left" vertical="center" wrapText="1"/>
    </xf>
  </cellXfs>
  <cellStyles count="3">
    <cellStyle name="Hyperlink" xfId="1" builtinId="8"/>
    <cellStyle name="Normal" xfId="0" builtinId="0"/>
    <cellStyle name="Percent" xfId="2" builtinId="5"/>
  </cellStyles>
  <dxfs count="74">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strike val="0"/>
        <outline val="0"/>
        <shadow val="0"/>
        <vertAlign val="baseline"/>
        <sz val="12"/>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2"/>
        <color rgb="FF006100"/>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9C0006"/>
        <name val="Arial"/>
        <family val="2"/>
        <scheme val="none"/>
      </font>
      <alignment horizontal="center" vertical="center" textRotation="0" wrapText="1" indent="0" justifyLastLine="0" shrinkToFit="0" readingOrder="0"/>
      <border diagonalUp="0" diagonalDown="0" outline="0">
        <left style="double">
          <color indexed="64"/>
        </left>
        <right style="double">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9C5700"/>
        <name val="Arial"/>
        <family val="2"/>
        <scheme val="none"/>
      </font>
      <alignment horizontal="center" vertical="center" textRotation="0" wrapText="1" indent="0" justifyLastLine="0" shrinkToFit="0" readingOrder="0"/>
      <border diagonalUp="0" diagonalDown="0" outline="0">
        <left style="double">
          <color indexed="64"/>
        </left>
        <right style="double">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9C0006"/>
        <name val="Arial"/>
        <family val="2"/>
        <scheme val="none"/>
      </font>
      <alignment horizontal="center" vertical="center" textRotation="0" wrapText="1" indent="0" justifyLastLine="0" shrinkToFit="0" readingOrder="0"/>
      <border diagonalUp="0" diagonalDown="0" outline="0">
        <left style="double">
          <color indexed="64"/>
        </left>
        <right style="double">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9C5700"/>
        <name val="Arial"/>
        <family val="2"/>
        <scheme val="none"/>
      </font>
      <alignment horizontal="center" vertical="center" textRotation="0" wrapText="1" indent="0" justifyLastLine="0" shrinkToFit="0" readingOrder="0"/>
      <border diagonalUp="0" diagonalDown="0" outline="0">
        <left style="double">
          <color indexed="64"/>
        </left>
        <right style="double">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6100"/>
        <name val="Arial"/>
        <family val="2"/>
        <scheme val="none"/>
      </font>
      <alignment horizontal="center" vertical="center" textRotation="0" wrapText="1" indent="0" justifyLastLine="0" shrinkToFit="0" readingOrder="0"/>
      <border diagonalUp="0" diagonalDown="0" outline="0">
        <left style="double">
          <color indexed="64"/>
        </left>
        <right style="double">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9C5700"/>
        <name val="Arial"/>
        <family val="2"/>
        <scheme val="none"/>
      </font>
      <alignment horizontal="center" vertical="center" textRotation="0" wrapText="1" indent="0" justifyLastLine="0" shrinkToFit="0" readingOrder="0"/>
      <border diagonalUp="0" diagonalDown="0" outline="0">
        <left style="double">
          <color indexed="64"/>
        </left>
        <right style="double">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double">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general" vertical="center" textRotation="0" wrapText="1" indent="0" justifyLastLine="0" shrinkToFit="0" readingOrder="0"/>
      <border diagonalUp="0" diagonalDown="0" outline="0">
        <left/>
        <right style="medium">
          <color indexed="64"/>
        </right>
        <top style="thin">
          <color indexed="64"/>
        </top>
        <bottom style="thin">
          <color indexed="64"/>
        </bottom>
      </border>
    </dxf>
    <dxf>
      <border outline="0">
        <right style="medium">
          <color indexed="64"/>
        </right>
        <bottom style="medium">
          <color indexed="64"/>
        </bottom>
      </border>
    </dxf>
    <dxf>
      <font>
        <strike val="0"/>
        <outline val="0"/>
        <shadow val="0"/>
        <vertAlign val="baseline"/>
        <sz val="12"/>
        <name val="Arial"/>
        <family val="2"/>
        <scheme val="none"/>
      </font>
    </dxf>
    <dxf>
      <font>
        <strike val="0"/>
        <outline val="0"/>
        <shadow val="0"/>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0</xdr:colOff>
      <xdr:row>7</xdr:row>
      <xdr:rowOff>93345</xdr:rowOff>
    </xdr:to>
    <xdr:pic>
      <xdr:nvPicPr>
        <xdr:cNvPr id="8" name="Picture 7" descr="Natural England logo">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2880"/>
          <a:ext cx="1219200" cy="1190625"/>
        </a:xfrm>
        <a:prstGeom prst="rect">
          <a:avLst/>
        </a:prstGeom>
      </xdr:spPr>
    </xdr:pic>
    <xdr:clientData/>
  </xdr:twoCellAnchor>
  <xdr:twoCellAnchor editAs="oneCell">
    <xdr:from>
      <xdr:col>3</xdr:col>
      <xdr:colOff>440054</xdr:colOff>
      <xdr:row>1</xdr:row>
      <xdr:rowOff>100965</xdr:rowOff>
    </xdr:from>
    <xdr:to>
      <xdr:col>7</xdr:col>
      <xdr:colOff>210184</xdr:colOff>
      <xdr:row>7</xdr:row>
      <xdr:rowOff>19050</xdr:rowOff>
    </xdr:to>
    <xdr:pic>
      <xdr:nvPicPr>
        <xdr:cNvPr id="9" name="Picture 8" descr="APEM logo">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8854" y="283845"/>
          <a:ext cx="2208530" cy="1015365"/>
        </a:xfrm>
        <a:prstGeom prst="rect">
          <a:avLst/>
        </a:prstGeom>
      </xdr:spPr>
    </xdr:pic>
    <xdr:clientData/>
  </xdr:twoCellAnchor>
  <xdr:twoCellAnchor editAs="oneCell">
    <xdr:from>
      <xdr:col>7</xdr:col>
      <xdr:colOff>548640</xdr:colOff>
      <xdr:row>2</xdr:row>
      <xdr:rowOff>53340</xdr:rowOff>
    </xdr:from>
    <xdr:to>
      <xdr:col>10</xdr:col>
      <xdr:colOff>510540</xdr:colOff>
      <xdr:row>5</xdr:row>
      <xdr:rowOff>15240</xdr:rowOff>
    </xdr:to>
    <xdr:pic>
      <xdr:nvPicPr>
        <xdr:cNvPr id="10" name="Picture 9" descr="PML Applications Ltd logo">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15840" y="419100"/>
          <a:ext cx="1790700" cy="510540"/>
        </a:xfrm>
        <a:prstGeom prst="rect">
          <a:avLst/>
        </a:prstGeom>
        <a:noFill/>
        <a:ln>
          <a:solidFill>
            <a:schemeClr val="bg2"/>
          </a:solidFill>
        </a:ln>
      </xdr:spPr>
    </xdr:pic>
    <xdr:clientData/>
  </xdr:twoCellAnchor>
  <xdr:twoCellAnchor editAs="oneCell">
    <xdr:from>
      <xdr:col>11</xdr:col>
      <xdr:colOff>403860</xdr:colOff>
      <xdr:row>2</xdr:row>
      <xdr:rowOff>68580</xdr:rowOff>
    </xdr:from>
    <xdr:to>
      <xdr:col>13</xdr:col>
      <xdr:colOff>106680</xdr:colOff>
      <xdr:row>7</xdr:row>
      <xdr:rowOff>91440</xdr:rowOff>
    </xdr:to>
    <xdr:pic>
      <xdr:nvPicPr>
        <xdr:cNvPr id="11" name="Picture 10" descr="The Marine Biological Association logo">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09460" y="434340"/>
          <a:ext cx="922020" cy="937260"/>
        </a:xfrm>
        <a:prstGeom prst="rect">
          <a:avLst/>
        </a:prstGeom>
        <a:noFill/>
        <a:ln>
          <a:solidFill>
            <a:schemeClr val="tx1"/>
          </a:solidFill>
        </a:ln>
      </xdr:spPr>
    </xdr:pic>
    <xdr:clientData/>
  </xdr:twoCellAnchor>
</xdr:wsDr>
</file>

<file path=xl/persons/person.xml><?xml version="1.0" encoding="utf-8"?>
<personList xmlns="http://schemas.microsoft.com/office/spreadsheetml/2018/threadedcomments" xmlns:x="http://schemas.openxmlformats.org/spreadsheetml/2006/main">
  <person displayName="London-Lawday, Amber" id="{3E33E35E-8A6E-428C-8E3A-F8FBE0FE946E}" userId="S::Amber.London@naturalengland.org.uk::ab890456-39cf-413b-90ed-bd773d3678a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00E4DA4-32DF-497E-AC58-CEA60A8A2825}" name="Table10" displayName="Table10" ref="A3:Y16" totalsRowShown="0" headerRowDxfId="73" dataDxfId="72" tableBorderDxfId="71">
  <autoFilter ref="A3:Y16" xr:uid="{21162DAB-46CA-441F-B073-132523D3E7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sortState xmlns:xlrd2="http://schemas.microsoft.com/office/spreadsheetml/2017/richdata2" ref="A4:X16">
    <sortCondition descending="1" ref="X4:X16"/>
  </sortState>
  <tableColumns count="25">
    <tableColumn id="1" xr3:uid="{868FED65-EFCC-4A94-A32E-D7614E9E6729}" name="Name of Plan" dataDxfId="70"/>
    <tableColumn id="2" xr3:uid="{B36F5CC0-5A81-4C91-8C2C-6E4FE08B3274}" name="Title information" dataDxfId="69"/>
    <tableColumn id="3" xr3:uid="{AC247C45-3858-42B7-A0AD-4EC0158B781A}" name="Scene setting" dataDxfId="68"/>
    <tableColumn id="4" xr3:uid="{C6E91BA5-C7CB-4617-B739-9CD633D55596}" name="Ownership" dataDxfId="67"/>
    <tableColumn id="5" xr3:uid="{EA00A6EC-E781-457F-9247-944EBE7723C3}" name="Scope" dataDxfId="66"/>
    <tableColumn id="6" xr3:uid="{EF3CE21E-546A-4C04-A10A-024AC424477D}" name="Site information" dataDxfId="65"/>
    <tableColumn id="7" xr3:uid="{AEB9E188-41D2-49B0-9BE0-31474A71DD1B}" name="INNS" dataDxfId="64"/>
    <tableColumn id="8" xr3:uid="{0313A64A-5BBF-4421-B015-9D8D8BF1285C}" name="OVERALL BACKGROUND SCORE (MAX = 18)" dataDxfId="63">
      <calculatedColumnFormula>SUM(B4:G4)</calculatedColumnFormula>
    </tableColumn>
    <tableColumn id="9" xr3:uid="{1562FF7C-4298-4238-B18F-C9488CB5B6CD}" name="Use of the area" dataDxfId="62"/>
    <tableColumn id="10" xr3:uid="{6E2B2507-AF32-443C-A487-072BE89E2206}" name="OVERALL RISKS SCORE (MAX = 3)" dataDxfId="61">
      <calculatedColumnFormula>I4</calculatedColumnFormula>
    </tableColumn>
    <tableColumn id="11" xr3:uid="{986EBD90-F2E7-4A4E-A450-22C2BAC7F49A}" name="Identification &amp; description" dataDxfId="60"/>
    <tableColumn id="12" xr3:uid="{9BEFD7B3-8848-4068-A8F4-3357A3069016}" name="Who" dataDxfId="59"/>
    <tableColumn id="13" xr3:uid="{7C844E7D-2DCE-4F33-8860-6EAC3F3017B7}" name="When" dataDxfId="58"/>
    <tableColumn id="14" xr3:uid="{6D8C7C8B-5C16-4479-867E-C2D77B57E03E}" name="Applicability" dataDxfId="57"/>
    <tableColumn id="15" xr3:uid="{EAAF428D-7B32-4848-BFD1-DE5FAD3E9447}" name="OVERALL BIOSEC ACTIONS SCORE (MAX = 12)" dataDxfId="56">
      <calculatedColumnFormula>SUM(K4:N4)</calculatedColumnFormula>
    </tableColumn>
    <tableColumn id="16" xr3:uid="{CB4EDB39-68B7-46EF-A58A-A86C44A8F1F1}" name="Monitoring" dataDxfId="55"/>
    <tableColumn id="17" xr3:uid="{37EE7489-BAD5-41CC-B116-3BBE79D149A4}" name="Contingency / RRP" dataDxfId="54"/>
    <tableColumn id="18" xr3:uid="{5089236D-B0E6-419A-92BF-288CE5CD5F44}" name="OVERALL SUPPORTING SCORE (MAX = 6)" dataDxfId="53">
      <calculatedColumnFormula>SUM(P4:Q4)</calculatedColumnFormula>
    </tableColumn>
    <tableColumn id="19" xr3:uid="{B36B92D2-E4E0-462A-9D38-89FF657EE2D2}" name="Stakeholders identified" dataDxfId="52"/>
    <tableColumn id="20" xr3:uid="{8B4C4F57-1420-495E-9B17-D29095C5214D}" name="OVERALL ADDITIONAL INFO SCORE (MAX = 3)" dataDxfId="51">
      <calculatedColumnFormula>SUM(S4:S4)</calculatedColumnFormula>
    </tableColumn>
    <tableColumn id="21" xr3:uid="{ED61C287-A681-4905-951F-BF91F19B36A8}" name="Review &amp; evaluation" dataDxfId="50"/>
    <tableColumn id="22" xr3:uid="{E522AE0E-9479-42BB-8B89-F567B5095423}" name="OVERALL REVIEW SCORE (MAX = 3)" dataDxfId="49">
      <calculatedColumnFormula>U4</calculatedColumnFormula>
    </tableColumn>
    <tableColumn id="23" xr3:uid="{3C899C65-25A2-43D4-91FD-4F154C0AC228}" name="Final weighted score (max 33)" dataDxfId="48">
      <calculatedColumnFormula>ROUND((H4/3)+(J4*2)+(O4/2)+R4+T4+(V4*2),0)</calculatedColumnFormula>
    </tableColumn>
    <tableColumn id="24" xr3:uid="{D29487F1-9095-4844-A952-80C1E3C01E32}" name="Percentage potential to be effective" dataDxfId="47" dataCellStyle="Percent">
      <calculatedColumnFormula>W4/33</calculatedColumnFormula>
    </tableColumn>
    <tableColumn id="25" xr3:uid="{22418560-0A7A-4383-8698-F359AA239242}" name="Copy of biosecurity plans" dataDxfId="46"/>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6D84E2-8E0C-4E46-8693-7084A15CBD66}" name="Table13" displayName="Table13" ref="B58:C61" totalsRowShown="0" headerRowDxfId="45" dataDxfId="44">
  <tableColumns count="2">
    <tableColumn id="1" xr3:uid="{52CE4100-EFF1-4114-84AF-A23B1C44657D}" name="Score" dataDxfId="43"/>
    <tableColumn id="2" xr3:uid="{22396DB8-14AA-4DF8-857B-A0C891EC9032}" name="RAG scale" dataDxfId="4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7B7B03-308B-402E-A958-ED4E9AC24DAE}" name="Table14" displayName="Table14" ref="B65:C68" totalsRowShown="0" headerRowDxfId="41" dataDxfId="40">
  <tableColumns count="2">
    <tableColumn id="1" xr3:uid="{2190F0D3-4EC3-4684-83C7-16E1D785D693}" name="Score" dataDxfId="39"/>
    <tableColumn id="2" xr3:uid="{EEF4F0A3-820B-4CBB-9E0F-3CBC026E536E}" name="RAG scale" dataDxfId="3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7181572-D352-445D-BC29-896EAAED7498}" name="Table1" displayName="Table1" ref="B51:C54" totalsRowShown="0" headerRowDxfId="37" dataDxfId="36">
  <tableColumns count="2">
    <tableColumn id="1" xr3:uid="{692A2A7E-D382-43B1-9FD2-DED9834E416D}" name="Score" dataDxfId="35"/>
    <tableColumn id="2" xr3:uid="{775479D5-402F-4AA4-89F5-4D491B07B6CB}" name="RAG scale" dataDxfId="3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9CE5C38-7EAB-4106-9D61-18CC882A8E37}" name="Table156" displayName="Table156" ref="B78:C81" totalsRowShown="0" headerRowDxfId="33" dataDxfId="32">
  <tableColumns count="2">
    <tableColumn id="1" xr3:uid="{A64AEFCD-DFE1-4FE6-BA51-8DB19F5FC785}" name="Score" dataDxfId="31"/>
    <tableColumn id="2" xr3:uid="{A4B618E4-1CDF-4E6E-868F-9194D2C24142}" name="RAG scale" dataDxfId="3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E1BC8A3-D19B-400C-B388-FD0F13AADB74}" name="Table1567" displayName="Table1567" ref="B72:C75" totalsRowShown="0" headerRowDxfId="29" dataDxfId="28">
  <tableColumns count="2">
    <tableColumn id="1" xr3:uid="{82543688-D0B6-49E0-BC7A-6569DC110F1B}" name="Score" dataDxfId="27"/>
    <tableColumn id="2" xr3:uid="{A89A2EAA-014D-4D3C-92D3-B140616BE81E}" name="RAG scale" dataDxfId="2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75B558D-6C3E-4ED5-A4DA-01C7E948AF3E}" name="Table15615" displayName="Table15615" ref="B86:C89" totalsRowShown="0" headerRowDxfId="25" dataDxfId="24">
  <tableColumns count="2">
    <tableColumn id="1" xr3:uid="{1A2B12E7-8A5B-4C3A-929A-B4764F7BC19D}" name="Score" dataDxfId="23"/>
    <tableColumn id="2" xr3:uid="{2947FF5B-6842-4004-A7A8-11E306934592}" name="RAG scale"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Y3" dT="2023-04-13T13:31:32.64" personId="{3E33E35E-8A6E-428C-8E3A-F8FBE0FE946E}" id="{FB6DBAF5-1C4A-4BE1-B607-8FB245DE1AFD}">
    <text>See questions in accompanying email.</text>
  </threadedComment>
  <threadedComment ref="H4" dT="2023-03-09T10:08:34.68" personId="{3E33E35E-8A6E-428C-8E3A-F8FBE0FE946E}" id="{DB815C03-2AD0-409D-BB19-9C9DD6ACBF04}">
    <text>Accessibility: please change all font to black where a background colour and the same colour text (green on green etc.) has been used. The contrast ratio is currently too low and is inaccessbile.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F634A-EC06-4C81-8E80-BF2EFD136E2D}">
  <dimension ref="A1:R14"/>
  <sheetViews>
    <sheetView tabSelected="1" workbookViewId="0"/>
  </sheetViews>
  <sheetFormatPr defaultColWidth="8.85546875" defaultRowHeight="15" x14ac:dyDescent="0.25"/>
  <cols>
    <col min="1" max="16384" width="8.85546875" style="1"/>
  </cols>
  <sheetData>
    <row r="1" spans="1:18" x14ac:dyDescent="0.25">
      <c r="A1" s="1" t="s">
        <v>158</v>
      </c>
    </row>
    <row r="11" spans="1:18" ht="15.75" x14ac:dyDescent="0.25">
      <c r="A11" s="2"/>
      <c r="B11" s="2" t="s">
        <v>134</v>
      </c>
      <c r="C11" s="2"/>
      <c r="D11" s="2"/>
      <c r="E11" s="2"/>
      <c r="F11" s="2"/>
      <c r="G11" s="2"/>
      <c r="H11" s="2"/>
      <c r="I11" s="2"/>
      <c r="J11" s="2"/>
      <c r="K11" s="2"/>
      <c r="L11" s="2"/>
      <c r="M11" s="2"/>
      <c r="N11" s="2"/>
      <c r="O11" s="2"/>
      <c r="P11" s="2"/>
      <c r="Q11" s="2"/>
      <c r="R11" s="2"/>
    </row>
    <row r="12" spans="1:18" ht="15.75" x14ac:dyDescent="0.25">
      <c r="A12" s="2"/>
      <c r="B12" s="2"/>
      <c r="C12" s="2"/>
      <c r="D12" s="2"/>
      <c r="E12" s="2"/>
      <c r="F12" s="2"/>
      <c r="G12" s="2"/>
      <c r="H12" s="2"/>
      <c r="I12" s="2"/>
      <c r="J12" s="2"/>
      <c r="K12" s="2"/>
      <c r="L12" s="2"/>
      <c r="M12" s="2"/>
      <c r="N12" s="2"/>
      <c r="O12" s="2"/>
      <c r="P12" s="2"/>
      <c r="Q12" s="2"/>
      <c r="R12" s="2"/>
    </row>
    <row r="13" spans="1:18" ht="15.75" x14ac:dyDescent="0.25">
      <c r="A13" s="2"/>
      <c r="B13" s="2" t="s">
        <v>135</v>
      </c>
      <c r="C13" s="2"/>
      <c r="D13" s="2"/>
      <c r="E13" s="2"/>
      <c r="F13" s="2"/>
      <c r="G13" s="2"/>
      <c r="H13" s="2"/>
      <c r="I13" s="2"/>
      <c r="J13" s="2"/>
      <c r="K13" s="2"/>
      <c r="L13" s="2"/>
      <c r="M13" s="2"/>
      <c r="N13" s="2"/>
      <c r="O13" s="2"/>
      <c r="P13" s="2"/>
      <c r="Q13" s="2"/>
      <c r="R13" s="2"/>
    </row>
    <row r="14" spans="1:18" ht="15.75" x14ac:dyDescent="0.25">
      <c r="A14" s="2"/>
      <c r="B14" s="2"/>
      <c r="C14" s="2"/>
      <c r="D14" s="2"/>
      <c r="E14" s="2"/>
      <c r="F14" s="2"/>
      <c r="G14" s="2"/>
      <c r="H14" s="2"/>
      <c r="I14" s="2"/>
      <c r="J14" s="2"/>
      <c r="K14" s="2"/>
      <c r="L14" s="2"/>
      <c r="M14" s="2"/>
      <c r="N14" s="2"/>
      <c r="O14" s="2"/>
      <c r="P14" s="2"/>
      <c r="Q14" s="2"/>
      <c r="R14" s="2"/>
    </row>
  </sheetData>
  <sheetProtection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AF2B3-4D58-42A9-95CF-834240704ED8}">
  <dimension ref="A1:Y867"/>
  <sheetViews>
    <sheetView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12.140625" defaultRowHeight="15" x14ac:dyDescent="0.2"/>
  <cols>
    <col min="1" max="1" width="26.85546875" style="3" bestFit="1" customWidth="1"/>
    <col min="2" max="21" width="12.140625" style="62"/>
    <col min="22" max="22" width="12.140625" style="65"/>
    <col min="23" max="24" width="12.140625" style="62"/>
    <col min="25" max="25" width="53.140625" style="4" customWidth="1"/>
    <col min="26" max="16384" width="12.140625" style="4"/>
  </cols>
  <sheetData>
    <row r="1" spans="1:25" ht="16.5" thickBot="1" x14ac:dyDescent="0.25">
      <c r="A1" s="3" t="s">
        <v>159</v>
      </c>
      <c r="B1" s="127" t="s">
        <v>8</v>
      </c>
      <c r="C1" s="127"/>
      <c r="D1" s="127"/>
      <c r="E1" s="127"/>
      <c r="F1" s="127"/>
      <c r="G1" s="127"/>
      <c r="H1" s="127"/>
      <c r="I1" s="127"/>
      <c r="J1" s="127"/>
      <c r="K1" s="127"/>
      <c r="L1" s="127"/>
      <c r="M1" s="127"/>
      <c r="N1" s="127"/>
      <c r="O1" s="127"/>
      <c r="P1" s="127"/>
      <c r="Q1" s="127"/>
      <c r="R1" s="127"/>
      <c r="S1" s="127"/>
      <c r="T1" s="127"/>
      <c r="U1" s="127"/>
      <c r="V1" s="127"/>
      <c r="W1" s="128"/>
      <c r="X1" s="128"/>
    </row>
    <row r="2" spans="1:25" ht="16.5" thickBot="1" x14ac:dyDescent="0.25">
      <c r="B2" s="129" t="s">
        <v>9</v>
      </c>
      <c r="C2" s="130"/>
      <c r="D2" s="130"/>
      <c r="E2" s="130"/>
      <c r="F2" s="130"/>
      <c r="G2" s="130"/>
      <c r="H2" s="131"/>
      <c r="I2" s="130" t="s">
        <v>10</v>
      </c>
      <c r="J2" s="131"/>
      <c r="K2" s="130" t="s">
        <v>11</v>
      </c>
      <c r="L2" s="130"/>
      <c r="M2" s="130"/>
      <c r="N2" s="130"/>
      <c r="O2" s="131"/>
      <c r="P2" s="130" t="s">
        <v>12</v>
      </c>
      <c r="Q2" s="130"/>
      <c r="R2" s="132"/>
      <c r="S2" s="130" t="s">
        <v>13</v>
      </c>
      <c r="T2" s="130"/>
      <c r="U2" s="129" t="s">
        <v>14</v>
      </c>
      <c r="V2" s="133"/>
      <c r="W2" s="134"/>
      <c r="X2" s="134"/>
    </row>
    <row r="3" spans="1:25" ht="111" thickBot="1" x14ac:dyDescent="0.25">
      <c r="A3" s="5" t="s">
        <v>15</v>
      </c>
      <c r="B3" s="6" t="s">
        <v>16</v>
      </c>
      <c r="C3" s="6" t="s">
        <v>17</v>
      </c>
      <c r="D3" s="6" t="s">
        <v>18</v>
      </c>
      <c r="E3" s="6" t="s">
        <v>19</v>
      </c>
      <c r="F3" s="6" t="s">
        <v>20</v>
      </c>
      <c r="G3" s="7" t="s">
        <v>21</v>
      </c>
      <c r="H3" s="8" t="s">
        <v>141</v>
      </c>
      <c r="I3" s="9" t="s">
        <v>22</v>
      </c>
      <c r="J3" s="10" t="s">
        <v>142</v>
      </c>
      <c r="K3" s="6" t="s">
        <v>23</v>
      </c>
      <c r="L3" s="9" t="s">
        <v>24</v>
      </c>
      <c r="M3" s="11" t="s">
        <v>25</v>
      </c>
      <c r="N3" s="12" t="s">
        <v>26</v>
      </c>
      <c r="O3" s="13" t="s">
        <v>143</v>
      </c>
      <c r="P3" s="14" t="s">
        <v>27</v>
      </c>
      <c r="Q3" s="9" t="s">
        <v>28</v>
      </c>
      <c r="R3" s="15" t="s">
        <v>144</v>
      </c>
      <c r="S3" s="6" t="s">
        <v>29</v>
      </c>
      <c r="T3" s="16" t="s">
        <v>145</v>
      </c>
      <c r="U3" s="7" t="s">
        <v>30</v>
      </c>
      <c r="V3" s="17" t="s">
        <v>146</v>
      </c>
      <c r="W3" s="18" t="s">
        <v>132</v>
      </c>
      <c r="X3" s="19" t="s">
        <v>35</v>
      </c>
      <c r="Y3" s="19" t="s">
        <v>133</v>
      </c>
    </row>
    <row r="4" spans="1:25" s="35" customFormat="1" ht="55.15" customHeight="1" thickTop="1" x14ac:dyDescent="0.25">
      <c r="A4" s="20" t="s">
        <v>0</v>
      </c>
      <c r="B4" s="21">
        <v>3</v>
      </c>
      <c r="C4" s="22">
        <v>3</v>
      </c>
      <c r="D4" s="22">
        <v>3</v>
      </c>
      <c r="E4" s="22">
        <v>3</v>
      </c>
      <c r="F4" s="22">
        <v>2</v>
      </c>
      <c r="G4" s="23">
        <v>3</v>
      </c>
      <c r="H4" s="24">
        <f t="shared" ref="H4:H16" si="0">SUM(B4:G4)</f>
        <v>17</v>
      </c>
      <c r="I4" s="25">
        <v>3</v>
      </c>
      <c r="J4" s="26">
        <f t="shared" ref="J4:J16" si="1">I4</f>
        <v>3</v>
      </c>
      <c r="K4" s="27">
        <v>3</v>
      </c>
      <c r="L4" s="22">
        <v>3</v>
      </c>
      <c r="M4" s="22">
        <v>3</v>
      </c>
      <c r="N4" s="28">
        <v>3</v>
      </c>
      <c r="O4" s="29">
        <f t="shared" ref="O4:O16" si="2">SUM(K4:N4)</f>
        <v>12</v>
      </c>
      <c r="P4" s="27">
        <v>3</v>
      </c>
      <c r="Q4" s="28">
        <v>2</v>
      </c>
      <c r="R4" s="30">
        <f t="shared" ref="R4:R16" si="3">SUM(P4:Q4)</f>
        <v>5</v>
      </c>
      <c r="S4" s="25">
        <v>2</v>
      </c>
      <c r="T4" s="29">
        <f t="shared" ref="T4:T16" si="4">SUM(S4:S4)</f>
        <v>2</v>
      </c>
      <c r="U4" s="25">
        <v>3</v>
      </c>
      <c r="V4" s="31">
        <f t="shared" ref="V4:V16" si="5">U4</f>
        <v>3</v>
      </c>
      <c r="W4" s="32">
        <f t="shared" ref="W4:W16" si="6">ROUND((H4/3)+(J4*2)+(O4/2)+R4+T4+(V4*2),0)</f>
        <v>31</v>
      </c>
      <c r="X4" s="33">
        <f t="shared" ref="X4:X16" si="7">W4/33</f>
        <v>0.93939393939393945</v>
      </c>
      <c r="Y4" s="34" t="s">
        <v>147</v>
      </c>
    </row>
    <row r="5" spans="1:25" s="35" customFormat="1" ht="55.15" customHeight="1" x14ac:dyDescent="0.25">
      <c r="A5" s="20" t="s">
        <v>6</v>
      </c>
      <c r="B5" s="36">
        <v>3</v>
      </c>
      <c r="C5" s="32">
        <v>3</v>
      </c>
      <c r="D5" s="32">
        <v>3</v>
      </c>
      <c r="E5" s="32">
        <v>3</v>
      </c>
      <c r="F5" s="32">
        <v>2</v>
      </c>
      <c r="G5" s="37">
        <v>1</v>
      </c>
      <c r="H5" s="38">
        <f t="shared" si="0"/>
        <v>15</v>
      </c>
      <c r="I5" s="39">
        <v>3</v>
      </c>
      <c r="J5" s="40">
        <f t="shared" si="1"/>
        <v>3</v>
      </c>
      <c r="K5" s="41">
        <v>3</v>
      </c>
      <c r="L5" s="32">
        <v>3</v>
      </c>
      <c r="M5" s="32">
        <v>3</v>
      </c>
      <c r="N5" s="42">
        <v>3</v>
      </c>
      <c r="O5" s="38">
        <f t="shared" si="2"/>
        <v>12</v>
      </c>
      <c r="P5" s="41">
        <v>2</v>
      </c>
      <c r="Q5" s="42">
        <v>3</v>
      </c>
      <c r="R5" s="43">
        <f t="shared" si="3"/>
        <v>5</v>
      </c>
      <c r="S5" s="39">
        <v>3</v>
      </c>
      <c r="T5" s="38">
        <f t="shared" si="4"/>
        <v>3</v>
      </c>
      <c r="U5" s="39">
        <v>3</v>
      </c>
      <c r="V5" s="44">
        <f t="shared" si="5"/>
        <v>3</v>
      </c>
      <c r="W5" s="32">
        <f t="shared" si="6"/>
        <v>31</v>
      </c>
      <c r="X5" s="33">
        <f t="shared" si="7"/>
        <v>0.93939393939393945</v>
      </c>
      <c r="Y5" s="35" t="s">
        <v>148</v>
      </c>
    </row>
    <row r="6" spans="1:25" s="35" customFormat="1" ht="55.15" customHeight="1" x14ac:dyDescent="0.25">
      <c r="A6" s="20" t="s">
        <v>7</v>
      </c>
      <c r="B6" s="36">
        <v>3</v>
      </c>
      <c r="C6" s="32">
        <v>1</v>
      </c>
      <c r="D6" s="32">
        <v>3</v>
      </c>
      <c r="E6" s="32">
        <v>3</v>
      </c>
      <c r="F6" s="32">
        <v>2</v>
      </c>
      <c r="G6" s="37">
        <v>3</v>
      </c>
      <c r="H6" s="38">
        <f t="shared" si="0"/>
        <v>15</v>
      </c>
      <c r="I6" s="39">
        <v>3</v>
      </c>
      <c r="J6" s="40">
        <f t="shared" si="1"/>
        <v>3</v>
      </c>
      <c r="K6" s="41">
        <v>3</v>
      </c>
      <c r="L6" s="32">
        <v>3</v>
      </c>
      <c r="M6" s="32">
        <v>1</v>
      </c>
      <c r="N6" s="42">
        <v>3</v>
      </c>
      <c r="O6" s="38">
        <f t="shared" si="2"/>
        <v>10</v>
      </c>
      <c r="P6" s="41">
        <v>3</v>
      </c>
      <c r="Q6" s="42">
        <v>3</v>
      </c>
      <c r="R6" s="43">
        <f t="shared" si="3"/>
        <v>6</v>
      </c>
      <c r="S6" s="39">
        <v>2</v>
      </c>
      <c r="T6" s="38">
        <f t="shared" si="4"/>
        <v>2</v>
      </c>
      <c r="U6" s="39">
        <v>3</v>
      </c>
      <c r="V6" s="44">
        <f t="shared" si="5"/>
        <v>3</v>
      </c>
      <c r="W6" s="32">
        <f t="shared" si="6"/>
        <v>30</v>
      </c>
      <c r="X6" s="33">
        <f t="shared" si="7"/>
        <v>0.90909090909090906</v>
      </c>
      <c r="Y6" s="45" t="s">
        <v>149</v>
      </c>
    </row>
    <row r="7" spans="1:25" s="35" customFormat="1" ht="85.5" customHeight="1" x14ac:dyDescent="0.25">
      <c r="A7" s="20" t="s">
        <v>31</v>
      </c>
      <c r="B7" s="36">
        <v>3</v>
      </c>
      <c r="C7" s="32">
        <v>1</v>
      </c>
      <c r="D7" s="32">
        <v>3</v>
      </c>
      <c r="E7" s="32">
        <v>2</v>
      </c>
      <c r="F7" s="32">
        <v>2</v>
      </c>
      <c r="G7" s="37">
        <v>3</v>
      </c>
      <c r="H7" s="38">
        <f t="shared" si="0"/>
        <v>14</v>
      </c>
      <c r="I7" s="39">
        <v>2</v>
      </c>
      <c r="J7" s="40">
        <f t="shared" si="1"/>
        <v>2</v>
      </c>
      <c r="K7" s="41">
        <v>3</v>
      </c>
      <c r="L7" s="32">
        <v>3</v>
      </c>
      <c r="M7" s="32">
        <v>3</v>
      </c>
      <c r="N7" s="42">
        <v>2</v>
      </c>
      <c r="O7" s="38">
        <f t="shared" si="2"/>
        <v>11</v>
      </c>
      <c r="P7" s="41">
        <v>3</v>
      </c>
      <c r="Q7" s="42">
        <v>3</v>
      </c>
      <c r="R7" s="43">
        <f t="shared" si="3"/>
        <v>6</v>
      </c>
      <c r="S7" s="39">
        <v>3</v>
      </c>
      <c r="T7" s="38">
        <f t="shared" si="4"/>
        <v>3</v>
      </c>
      <c r="U7" s="39">
        <v>3</v>
      </c>
      <c r="V7" s="44">
        <f t="shared" si="5"/>
        <v>3</v>
      </c>
      <c r="W7" s="32">
        <f t="shared" si="6"/>
        <v>29</v>
      </c>
      <c r="X7" s="33">
        <f t="shared" si="7"/>
        <v>0.87878787878787878</v>
      </c>
      <c r="Y7" s="45" t="s">
        <v>150</v>
      </c>
    </row>
    <row r="8" spans="1:25" s="35" customFormat="1" ht="55.15" customHeight="1" x14ac:dyDescent="0.25">
      <c r="A8" s="20" t="s">
        <v>32</v>
      </c>
      <c r="B8" s="36">
        <v>3</v>
      </c>
      <c r="C8" s="32">
        <v>1</v>
      </c>
      <c r="D8" s="32">
        <v>3</v>
      </c>
      <c r="E8" s="32">
        <v>2</v>
      </c>
      <c r="F8" s="32">
        <v>2</v>
      </c>
      <c r="G8" s="37">
        <v>3</v>
      </c>
      <c r="H8" s="38">
        <f t="shared" si="0"/>
        <v>14</v>
      </c>
      <c r="I8" s="39">
        <v>2</v>
      </c>
      <c r="J8" s="40">
        <f t="shared" si="1"/>
        <v>2</v>
      </c>
      <c r="K8" s="41">
        <v>3</v>
      </c>
      <c r="L8" s="32">
        <v>3</v>
      </c>
      <c r="M8" s="32">
        <v>3</v>
      </c>
      <c r="N8" s="42">
        <v>2</v>
      </c>
      <c r="O8" s="38">
        <f t="shared" si="2"/>
        <v>11</v>
      </c>
      <c r="P8" s="41">
        <v>3</v>
      </c>
      <c r="Q8" s="42">
        <v>3</v>
      </c>
      <c r="R8" s="43">
        <f t="shared" si="3"/>
        <v>6</v>
      </c>
      <c r="S8" s="39">
        <v>3</v>
      </c>
      <c r="T8" s="38">
        <f t="shared" si="4"/>
        <v>3</v>
      </c>
      <c r="U8" s="39">
        <v>3</v>
      </c>
      <c r="V8" s="44">
        <f t="shared" si="5"/>
        <v>3</v>
      </c>
      <c r="W8" s="32">
        <f t="shared" si="6"/>
        <v>29</v>
      </c>
      <c r="X8" s="33">
        <f t="shared" si="7"/>
        <v>0.87878787878787878</v>
      </c>
      <c r="Y8" s="45" t="s">
        <v>150</v>
      </c>
    </row>
    <row r="9" spans="1:25" s="35" customFormat="1" ht="55.15" customHeight="1" x14ac:dyDescent="0.25">
      <c r="A9" s="20" t="s">
        <v>34</v>
      </c>
      <c r="B9" s="36">
        <v>3</v>
      </c>
      <c r="C9" s="32">
        <v>1</v>
      </c>
      <c r="D9" s="32">
        <v>3</v>
      </c>
      <c r="E9" s="32">
        <v>2</v>
      </c>
      <c r="F9" s="32">
        <v>2</v>
      </c>
      <c r="G9" s="37">
        <v>3</v>
      </c>
      <c r="H9" s="38">
        <f t="shared" si="0"/>
        <v>14</v>
      </c>
      <c r="I9" s="39">
        <v>2</v>
      </c>
      <c r="J9" s="40">
        <f t="shared" si="1"/>
        <v>2</v>
      </c>
      <c r="K9" s="41">
        <v>3</v>
      </c>
      <c r="L9" s="32">
        <v>3</v>
      </c>
      <c r="M9" s="32">
        <v>3</v>
      </c>
      <c r="N9" s="42">
        <v>2</v>
      </c>
      <c r="O9" s="38">
        <f t="shared" si="2"/>
        <v>11</v>
      </c>
      <c r="P9" s="41">
        <v>3</v>
      </c>
      <c r="Q9" s="42">
        <v>3</v>
      </c>
      <c r="R9" s="43">
        <f t="shared" si="3"/>
        <v>6</v>
      </c>
      <c r="S9" s="39">
        <v>3</v>
      </c>
      <c r="T9" s="38">
        <f t="shared" si="4"/>
        <v>3</v>
      </c>
      <c r="U9" s="39">
        <v>3</v>
      </c>
      <c r="V9" s="44">
        <f t="shared" si="5"/>
        <v>3</v>
      </c>
      <c r="W9" s="32">
        <f t="shared" si="6"/>
        <v>29</v>
      </c>
      <c r="X9" s="33">
        <f t="shared" si="7"/>
        <v>0.87878787878787878</v>
      </c>
      <c r="Y9" s="45" t="s">
        <v>150</v>
      </c>
    </row>
    <row r="10" spans="1:25" s="35" customFormat="1" ht="55.15" customHeight="1" x14ac:dyDescent="0.25">
      <c r="A10" s="20" t="s">
        <v>33</v>
      </c>
      <c r="B10" s="36">
        <v>3</v>
      </c>
      <c r="C10" s="32">
        <v>1</v>
      </c>
      <c r="D10" s="32">
        <v>3</v>
      </c>
      <c r="E10" s="32">
        <v>2</v>
      </c>
      <c r="F10" s="32">
        <v>2</v>
      </c>
      <c r="G10" s="37">
        <v>3</v>
      </c>
      <c r="H10" s="38">
        <f t="shared" si="0"/>
        <v>14</v>
      </c>
      <c r="I10" s="39">
        <v>2</v>
      </c>
      <c r="J10" s="40">
        <f t="shared" si="1"/>
        <v>2</v>
      </c>
      <c r="K10" s="41">
        <v>3</v>
      </c>
      <c r="L10" s="32">
        <v>3</v>
      </c>
      <c r="M10" s="32">
        <v>3</v>
      </c>
      <c r="N10" s="42">
        <v>2</v>
      </c>
      <c r="O10" s="38">
        <f t="shared" si="2"/>
        <v>11</v>
      </c>
      <c r="P10" s="41">
        <v>3</v>
      </c>
      <c r="Q10" s="42">
        <v>3</v>
      </c>
      <c r="R10" s="43">
        <f t="shared" si="3"/>
        <v>6</v>
      </c>
      <c r="S10" s="39">
        <v>3</v>
      </c>
      <c r="T10" s="38">
        <f t="shared" si="4"/>
        <v>3</v>
      </c>
      <c r="U10" s="39">
        <v>3</v>
      </c>
      <c r="V10" s="44">
        <f t="shared" si="5"/>
        <v>3</v>
      </c>
      <c r="W10" s="32">
        <f t="shared" si="6"/>
        <v>29</v>
      </c>
      <c r="X10" s="33">
        <f t="shared" si="7"/>
        <v>0.87878787878787878</v>
      </c>
      <c r="Y10" s="45" t="s">
        <v>150</v>
      </c>
    </row>
    <row r="11" spans="1:25" s="35" customFormat="1" ht="55.15" customHeight="1" x14ac:dyDescent="0.25">
      <c r="A11" s="20" t="s">
        <v>1</v>
      </c>
      <c r="B11" s="36">
        <v>3</v>
      </c>
      <c r="C11" s="32">
        <v>2</v>
      </c>
      <c r="D11" s="32">
        <v>3</v>
      </c>
      <c r="E11" s="32">
        <v>3</v>
      </c>
      <c r="F11" s="32">
        <v>2</v>
      </c>
      <c r="G11" s="37">
        <v>3</v>
      </c>
      <c r="H11" s="38">
        <f t="shared" si="0"/>
        <v>16</v>
      </c>
      <c r="I11" s="39">
        <v>3</v>
      </c>
      <c r="J11" s="40">
        <f t="shared" si="1"/>
        <v>3</v>
      </c>
      <c r="K11" s="41">
        <v>3</v>
      </c>
      <c r="L11" s="32">
        <v>3</v>
      </c>
      <c r="M11" s="32">
        <v>3</v>
      </c>
      <c r="N11" s="42">
        <v>3</v>
      </c>
      <c r="O11" s="38">
        <f t="shared" si="2"/>
        <v>12</v>
      </c>
      <c r="P11" s="41">
        <v>3</v>
      </c>
      <c r="Q11" s="42">
        <v>3</v>
      </c>
      <c r="R11" s="43">
        <f t="shared" si="3"/>
        <v>6</v>
      </c>
      <c r="S11" s="39">
        <v>3</v>
      </c>
      <c r="T11" s="38">
        <f t="shared" si="4"/>
        <v>3</v>
      </c>
      <c r="U11" s="39">
        <v>1</v>
      </c>
      <c r="V11" s="44">
        <f t="shared" si="5"/>
        <v>1</v>
      </c>
      <c r="W11" s="32">
        <f t="shared" si="6"/>
        <v>28</v>
      </c>
      <c r="X11" s="33">
        <f t="shared" si="7"/>
        <v>0.84848484848484851</v>
      </c>
      <c r="Y11" s="45" t="s">
        <v>151</v>
      </c>
    </row>
    <row r="12" spans="1:25" s="35" customFormat="1" ht="55.15" customHeight="1" x14ac:dyDescent="0.25">
      <c r="A12" s="20" t="s">
        <v>36</v>
      </c>
      <c r="B12" s="36">
        <v>3</v>
      </c>
      <c r="C12" s="32">
        <v>3</v>
      </c>
      <c r="D12" s="32">
        <v>3</v>
      </c>
      <c r="E12" s="32">
        <v>3</v>
      </c>
      <c r="F12" s="32">
        <v>3</v>
      </c>
      <c r="G12" s="37">
        <v>3</v>
      </c>
      <c r="H12" s="38">
        <f t="shared" si="0"/>
        <v>18</v>
      </c>
      <c r="I12" s="39">
        <v>2</v>
      </c>
      <c r="J12" s="40">
        <f t="shared" si="1"/>
        <v>2</v>
      </c>
      <c r="K12" s="41">
        <v>3</v>
      </c>
      <c r="L12" s="32">
        <v>3</v>
      </c>
      <c r="M12" s="32">
        <v>3</v>
      </c>
      <c r="N12" s="42">
        <v>3</v>
      </c>
      <c r="O12" s="38">
        <f t="shared" si="2"/>
        <v>12</v>
      </c>
      <c r="P12" s="41">
        <v>2</v>
      </c>
      <c r="Q12" s="42">
        <v>1</v>
      </c>
      <c r="R12" s="43">
        <f t="shared" si="3"/>
        <v>3</v>
      </c>
      <c r="S12" s="39">
        <v>3</v>
      </c>
      <c r="T12" s="38">
        <f t="shared" si="4"/>
        <v>3</v>
      </c>
      <c r="U12" s="39">
        <v>3</v>
      </c>
      <c r="V12" s="44">
        <f t="shared" si="5"/>
        <v>3</v>
      </c>
      <c r="W12" s="32">
        <f t="shared" si="6"/>
        <v>28</v>
      </c>
      <c r="X12" s="33">
        <f t="shared" si="7"/>
        <v>0.84848484848484851</v>
      </c>
      <c r="Y12" s="45" t="s">
        <v>152</v>
      </c>
    </row>
    <row r="13" spans="1:25" s="35" customFormat="1" ht="55.15" customHeight="1" x14ac:dyDescent="0.25">
      <c r="A13" s="20" t="s">
        <v>5</v>
      </c>
      <c r="B13" s="36">
        <v>3</v>
      </c>
      <c r="C13" s="32">
        <v>3</v>
      </c>
      <c r="D13" s="32">
        <v>3</v>
      </c>
      <c r="E13" s="32">
        <v>2</v>
      </c>
      <c r="F13" s="32">
        <v>2</v>
      </c>
      <c r="G13" s="37">
        <v>3</v>
      </c>
      <c r="H13" s="38">
        <f t="shared" si="0"/>
        <v>16</v>
      </c>
      <c r="I13" s="39">
        <v>3</v>
      </c>
      <c r="J13" s="40">
        <f t="shared" si="1"/>
        <v>3</v>
      </c>
      <c r="K13" s="41">
        <v>2</v>
      </c>
      <c r="L13" s="32">
        <v>3</v>
      </c>
      <c r="M13" s="32">
        <v>2</v>
      </c>
      <c r="N13" s="42">
        <v>1</v>
      </c>
      <c r="O13" s="38">
        <f t="shared" si="2"/>
        <v>8</v>
      </c>
      <c r="P13" s="41">
        <v>3</v>
      </c>
      <c r="Q13" s="42">
        <v>2</v>
      </c>
      <c r="R13" s="43">
        <f t="shared" si="3"/>
        <v>5</v>
      </c>
      <c r="S13" s="39">
        <v>2</v>
      </c>
      <c r="T13" s="38">
        <f t="shared" si="4"/>
        <v>2</v>
      </c>
      <c r="U13" s="39">
        <v>3</v>
      </c>
      <c r="V13" s="44">
        <f t="shared" si="5"/>
        <v>3</v>
      </c>
      <c r="W13" s="32">
        <f t="shared" si="6"/>
        <v>28</v>
      </c>
      <c r="X13" s="33">
        <f t="shared" si="7"/>
        <v>0.84848484848484851</v>
      </c>
      <c r="Y13" s="45" t="s">
        <v>153</v>
      </c>
    </row>
    <row r="14" spans="1:25" s="35" customFormat="1" ht="55.15" customHeight="1" x14ac:dyDescent="0.25">
      <c r="A14" s="20" t="s">
        <v>2</v>
      </c>
      <c r="B14" s="36">
        <v>2</v>
      </c>
      <c r="C14" s="32">
        <v>2</v>
      </c>
      <c r="D14" s="32">
        <v>2</v>
      </c>
      <c r="E14" s="32">
        <v>3</v>
      </c>
      <c r="F14" s="32">
        <v>2</v>
      </c>
      <c r="G14" s="37">
        <v>3</v>
      </c>
      <c r="H14" s="38">
        <f t="shared" si="0"/>
        <v>14</v>
      </c>
      <c r="I14" s="39">
        <v>3</v>
      </c>
      <c r="J14" s="40">
        <f t="shared" si="1"/>
        <v>3</v>
      </c>
      <c r="K14" s="41">
        <v>3</v>
      </c>
      <c r="L14" s="32">
        <v>3</v>
      </c>
      <c r="M14" s="32">
        <v>2</v>
      </c>
      <c r="N14" s="42">
        <v>3</v>
      </c>
      <c r="O14" s="38">
        <f t="shared" si="2"/>
        <v>11</v>
      </c>
      <c r="P14" s="41">
        <v>1</v>
      </c>
      <c r="Q14" s="42">
        <v>1</v>
      </c>
      <c r="R14" s="43">
        <f t="shared" si="3"/>
        <v>2</v>
      </c>
      <c r="S14" s="39">
        <v>2</v>
      </c>
      <c r="T14" s="38">
        <f t="shared" si="4"/>
        <v>2</v>
      </c>
      <c r="U14" s="39">
        <v>3</v>
      </c>
      <c r="V14" s="44">
        <f t="shared" si="5"/>
        <v>3</v>
      </c>
      <c r="W14" s="32">
        <f t="shared" si="6"/>
        <v>26</v>
      </c>
      <c r="X14" s="33">
        <f t="shared" si="7"/>
        <v>0.78787878787878785</v>
      </c>
      <c r="Y14" s="45" t="s">
        <v>154</v>
      </c>
    </row>
    <row r="15" spans="1:25" s="35" customFormat="1" ht="55.15" customHeight="1" x14ac:dyDescent="0.25">
      <c r="A15" s="20" t="s">
        <v>3</v>
      </c>
      <c r="B15" s="36">
        <v>3</v>
      </c>
      <c r="C15" s="32">
        <v>3</v>
      </c>
      <c r="D15" s="32">
        <v>3</v>
      </c>
      <c r="E15" s="32">
        <v>3</v>
      </c>
      <c r="F15" s="32">
        <v>2</v>
      </c>
      <c r="G15" s="37">
        <v>3</v>
      </c>
      <c r="H15" s="38">
        <f t="shared" si="0"/>
        <v>17</v>
      </c>
      <c r="I15" s="39">
        <v>2</v>
      </c>
      <c r="J15" s="40">
        <f t="shared" si="1"/>
        <v>2</v>
      </c>
      <c r="K15" s="41">
        <v>3</v>
      </c>
      <c r="L15" s="32">
        <v>3</v>
      </c>
      <c r="M15" s="32">
        <v>3</v>
      </c>
      <c r="N15" s="42">
        <v>3</v>
      </c>
      <c r="O15" s="38">
        <f t="shared" si="2"/>
        <v>12</v>
      </c>
      <c r="P15" s="41">
        <v>1</v>
      </c>
      <c r="Q15" s="42">
        <v>1</v>
      </c>
      <c r="R15" s="43">
        <f t="shared" si="3"/>
        <v>2</v>
      </c>
      <c r="S15" s="39">
        <v>2</v>
      </c>
      <c r="T15" s="38">
        <f t="shared" si="4"/>
        <v>2</v>
      </c>
      <c r="U15" s="39">
        <v>2</v>
      </c>
      <c r="V15" s="44">
        <f t="shared" si="5"/>
        <v>2</v>
      </c>
      <c r="W15" s="32">
        <f t="shared" si="6"/>
        <v>24</v>
      </c>
      <c r="X15" s="33">
        <f t="shared" si="7"/>
        <v>0.72727272727272729</v>
      </c>
      <c r="Y15" s="35" t="s">
        <v>155</v>
      </c>
    </row>
    <row r="16" spans="1:25" s="35" customFormat="1" ht="55.15" customHeight="1" thickBot="1" x14ac:dyDescent="0.3">
      <c r="A16" s="46" t="s">
        <v>4</v>
      </c>
      <c r="B16" s="47">
        <v>3</v>
      </c>
      <c r="C16" s="48">
        <v>2</v>
      </c>
      <c r="D16" s="48">
        <v>2</v>
      </c>
      <c r="E16" s="48">
        <v>3</v>
      </c>
      <c r="F16" s="48">
        <v>2</v>
      </c>
      <c r="G16" s="49">
        <v>1</v>
      </c>
      <c r="H16" s="50">
        <f t="shared" si="0"/>
        <v>13</v>
      </c>
      <c r="I16" s="51">
        <v>1</v>
      </c>
      <c r="J16" s="52">
        <f t="shared" si="1"/>
        <v>1</v>
      </c>
      <c r="K16" s="53">
        <v>3</v>
      </c>
      <c r="L16" s="48">
        <v>3</v>
      </c>
      <c r="M16" s="48">
        <v>3</v>
      </c>
      <c r="N16" s="54">
        <v>3</v>
      </c>
      <c r="O16" s="55">
        <f t="shared" si="2"/>
        <v>12</v>
      </c>
      <c r="P16" s="53">
        <v>2</v>
      </c>
      <c r="Q16" s="54">
        <v>1</v>
      </c>
      <c r="R16" s="56">
        <f t="shared" si="3"/>
        <v>3</v>
      </c>
      <c r="S16" s="51">
        <v>2</v>
      </c>
      <c r="T16" s="55">
        <f t="shared" si="4"/>
        <v>2</v>
      </c>
      <c r="U16" s="51">
        <v>3</v>
      </c>
      <c r="V16" s="57">
        <f t="shared" si="5"/>
        <v>3</v>
      </c>
      <c r="W16" s="32">
        <f t="shared" si="6"/>
        <v>23</v>
      </c>
      <c r="X16" s="33">
        <f t="shared" si="7"/>
        <v>0.69696969696969702</v>
      </c>
      <c r="Y16" s="45" t="s">
        <v>156</v>
      </c>
    </row>
    <row r="17" spans="2:24" ht="15.75" thickTop="1" x14ac:dyDescent="0.2">
      <c r="B17" s="58"/>
      <c r="C17" s="58"/>
      <c r="D17" s="58"/>
      <c r="E17" s="58"/>
      <c r="F17" s="58"/>
      <c r="G17" s="58"/>
      <c r="H17" s="59"/>
      <c r="I17" s="58"/>
      <c r="J17" s="60"/>
      <c r="K17" s="58"/>
      <c r="L17" s="58"/>
      <c r="M17" s="58"/>
      <c r="N17" s="58"/>
      <c r="O17" s="60"/>
      <c r="P17" s="58"/>
      <c r="Q17" s="58"/>
      <c r="R17" s="61"/>
      <c r="S17" s="58"/>
      <c r="T17" s="61"/>
      <c r="U17" s="58"/>
      <c r="V17" s="61"/>
      <c r="W17" s="58"/>
      <c r="X17" s="58"/>
    </row>
    <row r="18" spans="2:24" x14ac:dyDescent="0.2">
      <c r="B18" s="58"/>
      <c r="C18" s="58"/>
      <c r="D18" s="58"/>
      <c r="E18" s="58"/>
      <c r="F18" s="58"/>
      <c r="G18" s="58"/>
      <c r="H18" s="60"/>
      <c r="I18" s="58"/>
      <c r="J18" s="60"/>
      <c r="K18" s="58"/>
      <c r="L18" s="58"/>
      <c r="M18" s="58"/>
      <c r="N18" s="58"/>
      <c r="O18" s="60"/>
      <c r="P18" s="58"/>
      <c r="Q18" s="58"/>
      <c r="R18" s="61"/>
      <c r="S18" s="58"/>
      <c r="T18" s="61"/>
      <c r="U18" s="58"/>
      <c r="V18" s="61"/>
      <c r="W18" s="58"/>
      <c r="X18" s="61"/>
    </row>
    <row r="19" spans="2:24" x14ac:dyDescent="0.2">
      <c r="B19" s="58"/>
      <c r="C19" s="58"/>
      <c r="D19" s="58"/>
      <c r="E19" s="58"/>
      <c r="F19" s="58"/>
      <c r="G19" s="58"/>
      <c r="H19" s="59"/>
      <c r="I19" s="58"/>
      <c r="J19" s="59"/>
      <c r="K19" s="58"/>
      <c r="L19" s="58"/>
      <c r="M19" s="58"/>
      <c r="N19" s="58"/>
      <c r="O19" s="59"/>
      <c r="P19" s="58"/>
      <c r="Q19" s="58"/>
      <c r="R19" s="61"/>
      <c r="S19" s="58"/>
      <c r="T19" s="61"/>
      <c r="U19" s="58"/>
      <c r="V19" s="61"/>
      <c r="W19" s="58"/>
      <c r="X19" s="61"/>
    </row>
    <row r="20" spans="2:24" x14ac:dyDescent="0.2">
      <c r="B20" s="58"/>
      <c r="C20" s="58"/>
      <c r="D20" s="58"/>
      <c r="E20" s="58"/>
      <c r="F20" s="58"/>
      <c r="G20" s="58"/>
      <c r="H20" s="60"/>
      <c r="I20" s="58"/>
      <c r="J20" s="59"/>
      <c r="K20" s="58"/>
      <c r="L20" s="58"/>
      <c r="M20" s="58"/>
      <c r="N20" s="58"/>
      <c r="O20" s="60"/>
      <c r="P20" s="58"/>
      <c r="Q20" s="58"/>
      <c r="R20" s="60"/>
      <c r="S20" s="58"/>
      <c r="T20" s="61"/>
      <c r="U20" s="58"/>
      <c r="V20" s="60"/>
      <c r="W20" s="58"/>
      <c r="X20" s="61"/>
    </row>
    <row r="21" spans="2:24" x14ac:dyDescent="0.2">
      <c r="B21" s="58"/>
      <c r="C21" s="58"/>
      <c r="D21" s="58"/>
      <c r="E21" s="58"/>
      <c r="F21" s="58"/>
      <c r="G21" s="58"/>
      <c r="H21" s="60"/>
      <c r="I21" s="58"/>
      <c r="J21" s="59"/>
      <c r="K21" s="58"/>
      <c r="L21" s="58"/>
      <c r="M21" s="58"/>
      <c r="N21" s="58"/>
      <c r="O21" s="60"/>
      <c r="P21" s="58"/>
      <c r="Q21" s="58"/>
      <c r="R21" s="60"/>
      <c r="S21" s="58"/>
      <c r="T21" s="59"/>
      <c r="U21" s="58"/>
      <c r="V21" s="59"/>
      <c r="W21" s="58"/>
      <c r="X21" s="58"/>
    </row>
    <row r="22" spans="2:24" x14ac:dyDescent="0.2">
      <c r="B22" s="58"/>
      <c r="C22" s="58"/>
      <c r="D22" s="58"/>
      <c r="E22" s="58"/>
      <c r="F22" s="58"/>
      <c r="G22" s="58"/>
      <c r="H22" s="59"/>
      <c r="I22" s="58"/>
      <c r="J22" s="60"/>
      <c r="K22" s="58"/>
      <c r="L22" s="58"/>
      <c r="M22" s="58"/>
      <c r="N22" s="58"/>
      <c r="O22" s="60"/>
      <c r="P22" s="58"/>
      <c r="Q22" s="58"/>
      <c r="R22" s="61"/>
      <c r="S22" s="58"/>
      <c r="T22" s="59"/>
      <c r="U22" s="58"/>
      <c r="V22" s="61"/>
      <c r="W22" s="58"/>
      <c r="X22" s="58"/>
    </row>
    <row r="23" spans="2:24" x14ac:dyDescent="0.2">
      <c r="B23" s="58"/>
      <c r="C23" s="58"/>
      <c r="D23" s="58"/>
      <c r="E23" s="58"/>
      <c r="F23" s="58"/>
      <c r="G23" s="58"/>
      <c r="H23" s="60"/>
      <c r="I23" s="58"/>
      <c r="J23" s="59"/>
      <c r="K23" s="58"/>
      <c r="L23" s="58"/>
      <c r="M23" s="58"/>
      <c r="N23" s="58"/>
      <c r="O23" s="59"/>
      <c r="P23" s="58"/>
      <c r="Q23" s="58"/>
      <c r="R23" s="59"/>
      <c r="S23" s="58"/>
      <c r="T23" s="59"/>
      <c r="U23" s="58"/>
      <c r="V23" s="59"/>
      <c r="W23" s="58"/>
      <c r="X23" s="58"/>
    </row>
    <row r="24" spans="2:24" x14ac:dyDescent="0.2">
      <c r="B24" s="58"/>
      <c r="C24" s="58"/>
      <c r="D24" s="58"/>
      <c r="E24" s="58"/>
      <c r="F24" s="58"/>
      <c r="G24" s="58"/>
      <c r="H24" s="59"/>
      <c r="I24" s="58"/>
      <c r="J24" s="59"/>
      <c r="K24" s="58"/>
      <c r="L24" s="58"/>
      <c r="M24" s="58"/>
      <c r="N24" s="58"/>
      <c r="O24" s="59"/>
      <c r="P24" s="58"/>
      <c r="Q24" s="58"/>
      <c r="R24" s="61"/>
      <c r="S24" s="58"/>
      <c r="T24" s="59"/>
      <c r="U24" s="58"/>
      <c r="V24" s="61"/>
      <c r="W24" s="58"/>
      <c r="X24" s="58"/>
    </row>
    <row r="25" spans="2:24" x14ac:dyDescent="0.2">
      <c r="B25" s="58"/>
      <c r="C25" s="58"/>
      <c r="D25" s="58"/>
      <c r="E25" s="58"/>
      <c r="F25" s="58"/>
      <c r="G25" s="58"/>
      <c r="H25" s="59"/>
      <c r="I25" s="58"/>
      <c r="J25" s="59"/>
      <c r="K25" s="58"/>
      <c r="L25" s="58"/>
      <c r="M25" s="58"/>
      <c r="N25" s="58"/>
      <c r="O25" s="59"/>
      <c r="P25" s="58"/>
      <c r="Q25" s="58"/>
      <c r="R25" s="61"/>
      <c r="S25" s="58"/>
      <c r="T25" s="61"/>
      <c r="U25" s="58"/>
      <c r="V25" s="61"/>
      <c r="W25" s="58"/>
      <c r="X25" s="58"/>
    </row>
    <row r="26" spans="2:24" x14ac:dyDescent="0.2">
      <c r="B26" s="58"/>
      <c r="C26" s="58"/>
      <c r="D26" s="58"/>
      <c r="E26" s="58"/>
      <c r="F26" s="58"/>
      <c r="G26" s="58"/>
      <c r="H26" s="59"/>
      <c r="I26" s="58"/>
      <c r="J26" s="60"/>
      <c r="K26" s="58"/>
      <c r="L26" s="58"/>
      <c r="M26" s="58"/>
      <c r="N26" s="58"/>
      <c r="O26" s="59"/>
      <c r="P26" s="58"/>
      <c r="Q26" s="58"/>
      <c r="R26" s="61"/>
      <c r="S26" s="58"/>
      <c r="T26" s="61"/>
      <c r="U26" s="58"/>
      <c r="V26" s="61"/>
      <c r="W26" s="58"/>
      <c r="X26" s="58"/>
    </row>
    <row r="27" spans="2:24" x14ac:dyDescent="0.2">
      <c r="B27" s="58"/>
      <c r="C27" s="58"/>
      <c r="D27" s="58"/>
      <c r="E27" s="58"/>
      <c r="F27" s="58"/>
      <c r="G27" s="58"/>
      <c r="H27" s="59"/>
      <c r="I27" s="58"/>
      <c r="J27" s="60"/>
      <c r="K27" s="58"/>
      <c r="L27" s="58"/>
      <c r="M27" s="58"/>
      <c r="N27" s="58"/>
      <c r="O27" s="59"/>
      <c r="P27" s="58"/>
      <c r="Q27" s="58"/>
      <c r="R27" s="61"/>
      <c r="S27" s="58"/>
      <c r="T27" s="61"/>
      <c r="U27" s="58"/>
      <c r="V27" s="59"/>
      <c r="W27" s="58"/>
      <c r="X27" s="58"/>
    </row>
    <row r="28" spans="2:24" x14ac:dyDescent="0.2">
      <c r="B28" s="58"/>
      <c r="C28" s="58"/>
      <c r="D28" s="58"/>
      <c r="E28" s="58"/>
      <c r="F28" s="58"/>
      <c r="G28" s="58"/>
      <c r="H28" s="58"/>
      <c r="I28" s="58"/>
      <c r="J28" s="58"/>
      <c r="K28" s="58"/>
      <c r="L28" s="58"/>
      <c r="M28" s="58"/>
      <c r="N28" s="58"/>
      <c r="O28" s="58"/>
      <c r="P28" s="58"/>
      <c r="Q28" s="58"/>
      <c r="R28" s="58"/>
      <c r="S28" s="58"/>
      <c r="T28" s="58"/>
      <c r="U28" s="58"/>
      <c r="V28" s="58"/>
      <c r="W28" s="58"/>
      <c r="X28" s="58"/>
    </row>
    <row r="29" spans="2:24" x14ac:dyDescent="0.2">
      <c r="V29" s="62"/>
    </row>
    <row r="30" spans="2:24" x14ac:dyDescent="0.2">
      <c r="V30" s="62"/>
    </row>
    <row r="31" spans="2:24" x14ac:dyDescent="0.2">
      <c r="V31" s="62"/>
    </row>
    <row r="32" spans="2:24" x14ac:dyDescent="0.2">
      <c r="V32" s="62"/>
    </row>
    <row r="33" spans="22:22" x14ac:dyDescent="0.2">
      <c r="V33" s="62"/>
    </row>
    <row r="34" spans="22:22" x14ac:dyDescent="0.2">
      <c r="V34" s="62"/>
    </row>
    <row r="35" spans="22:22" x14ac:dyDescent="0.2">
      <c r="V35" s="62"/>
    </row>
    <row r="36" spans="22:22" x14ac:dyDescent="0.2">
      <c r="V36" s="62"/>
    </row>
    <row r="37" spans="22:22" x14ac:dyDescent="0.2">
      <c r="V37" s="62"/>
    </row>
    <row r="38" spans="22:22" x14ac:dyDescent="0.2">
      <c r="V38" s="62"/>
    </row>
    <row r="39" spans="22:22" x14ac:dyDescent="0.2">
      <c r="V39" s="62"/>
    </row>
    <row r="40" spans="22:22" x14ac:dyDescent="0.2">
      <c r="V40" s="62"/>
    </row>
    <row r="41" spans="22:22" x14ac:dyDescent="0.2">
      <c r="V41" s="62"/>
    </row>
    <row r="42" spans="22:22" x14ac:dyDescent="0.2">
      <c r="V42" s="62"/>
    </row>
    <row r="43" spans="22:22" x14ac:dyDescent="0.2">
      <c r="V43" s="62"/>
    </row>
    <row r="44" spans="22:22" x14ac:dyDescent="0.2">
      <c r="V44" s="62"/>
    </row>
    <row r="45" spans="22:22" x14ac:dyDescent="0.2">
      <c r="V45" s="62"/>
    </row>
    <row r="46" spans="22:22" x14ac:dyDescent="0.2">
      <c r="V46" s="62"/>
    </row>
    <row r="47" spans="22:22" x14ac:dyDescent="0.2">
      <c r="V47" s="62"/>
    </row>
    <row r="48" spans="22:22" x14ac:dyDescent="0.2">
      <c r="V48" s="62"/>
    </row>
    <row r="49" spans="22:22" x14ac:dyDescent="0.2">
      <c r="V49" s="62"/>
    </row>
    <row r="50" spans="22:22" x14ac:dyDescent="0.2">
      <c r="V50" s="62"/>
    </row>
    <row r="51" spans="22:22" x14ac:dyDescent="0.2">
      <c r="V51" s="62"/>
    </row>
    <row r="52" spans="22:22" x14ac:dyDescent="0.2">
      <c r="V52" s="62"/>
    </row>
    <row r="53" spans="22:22" x14ac:dyDescent="0.2">
      <c r="V53" s="62"/>
    </row>
    <row r="54" spans="22:22" x14ac:dyDescent="0.2">
      <c r="V54" s="62"/>
    </row>
    <row r="55" spans="22:22" x14ac:dyDescent="0.2">
      <c r="V55" s="62"/>
    </row>
    <row r="56" spans="22:22" x14ac:dyDescent="0.2">
      <c r="V56" s="62"/>
    </row>
    <row r="57" spans="22:22" x14ac:dyDescent="0.2">
      <c r="V57" s="62"/>
    </row>
    <row r="58" spans="22:22" x14ac:dyDescent="0.2">
      <c r="V58" s="62"/>
    </row>
    <row r="59" spans="22:22" x14ac:dyDescent="0.2">
      <c r="V59" s="62"/>
    </row>
    <row r="60" spans="22:22" x14ac:dyDescent="0.2">
      <c r="V60" s="62"/>
    </row>
    <row r="61" spans="22:22" x14ac:dyDescent="0.2">
      <c r="V61" s="62"/>
    </row>
    <row r="62" spans="22:22" x14ac:dyDescent="0.2">
      <c r="V62" s="62"/>
    </row>
    <row r="63" spans="22:22" x14ac:dyDescent="0.2">
      <c r="V63" s="62"/>
    </row>
    <row r="64" spans="22:22" x14ac:dyDescent="0.2">
      <c r="V64" s="62"/>
    </row>
    <row r="65" spans="22:22" x14ac:dyDescent="0.2">
      <c r="V65" s="62"/>
    </row>
    <row r="66" spans="22:22" x14ac:dyDescent="0.2">
      <c r="V66" s="63"/>
    </row>
    <row r="67" spans="22:22" x14ac:dyDescent="0.2">
      <c r="V67" s="63"/>
    </row>
    <row r="68" spans="22:22" x14ac:dyDescent="0.2">
      <c r="V68" s="63"/>
    </row>
    <row r="69" spans="22:22" x14ac:dyDescent="0.2">
      <c r="V69" s="63"/>
    </row>
    <row r="70" spans="22:22" x14ac:dyDescent="0.2">
      <c r="V70" s="63"/>
    </row>
    <row r="71" spans="22:22" x14ac:dyDescent="0.2">
      <c r="V71" s="63"/>
    </row>
    <row r="72" spans="22:22" x14ac:dyDescent="0.2">
      <c r="V72" s="63"/>
    </row>
    <row r="73" spans="22:22" x14ac:dyDescent="0.2">
      <c r="V73" s="63"/>
    </row>
    <row r="74" spans="22:22" x14ac:dyDescent="0.2">
      <c r="V74" s="63"/>
    </row>
    <row r="75" spans="22:22" x14ac:dyDescent="0.2">
      <c r="V75" s="63"/>
    </row>
    <row r="76" spans="22:22" x14ac:dyDescent="0.2">
      <c r="V76" s="63"/>
    </row>
    <row r="77" spans="22:22" x14ac:dyDescent="0.2">
      <c r="V77" s="63"/>
    </row>
    <row r="78" spans="22:22" x14ac:dyDescent="0.2">
      <c r="V78" s="63"/>
    </row>
    <row r="79" spans="22:22" x14ac:dyDescent="0.2">
      <c r="V79" s="63"/>
    </row>
    <row r="80" spans="22:22" x14ac:dyDescent="0.2">
      <c r="V80" s="63"/>
    </row>
    <row r="81" spans="22:22" x14ac:dyDescent="0.2">
      <c r="V81" s="63"/>
    </row>
    <row r="82" spans="22:22" x14ac:dyDescent="0.2">
      <c r="V82" s="63"/>
    </row>
    <row r="83" spans="22:22" x14ac:dyDescent="0.2">
      <c r="V83" s="63"/>
    </row>
    <row r="84" spans="22:22" x14ac:dyDescent="0.2">
      <c r="V84" s="63"/>
    </row>
    <row r="85" spans="22:22" x14ac:dyDescent="0.2">
      <c r="V85" s="63"/>
    </row>
    <row r="86" spans="22:22" x14ac:dyDescent="0.2">
      <c r="V86" s="63"/>
    </row>
    <row r="87" spans="22:22" x14ac:dyDescent="0.2">
      <c r="V87" s="63"/>
    </row>
    <row r="88" spans="22:22" x14ac:dyDescent="0.2">
      <c r="V88" s="63"/>
    </row>
    <row r="89" spans="22:22" x14ac:dyDescent="0.2">
      <c r="V89" s="63"/>
    </row>
    <row r="90" spans="22:22" x14ac:dyDescent="0.2">
      <c r="V90" s="63"/>
    </row>
    <row r="91" spans="22:22" x14ac:dyDescent="0.2">
      <c r="V91" s="63"/>
    </row>
    <row r="92" spans="22:22" x14ac:dyDescent="0.2">
      <c r="V92" s="63"/>
    </row>
    <row r="93" spans="22:22" x14ac:dyDescent="0.2">
      <c r="V93" s="63"/>
    </row>
    <row r="94" spans="22:22" x14ac:dyDescent="0.2">
      <c r="V94" s="63"/>
    </row>
    <row r="95" spans="22:22" x14ac:dyDescent="0.2">
      <c r="V95" s="63"/>
    </row>
    <row r="96" spans="22:22" x14ac:dyDescent="0.2">
      <c r="V96" s="63"/>
    </row>
    <row r="97" spans="22:22" x14ac:dyDescent="0.2">
      <c r="V97" s="63"/>
    </row>
    <row r="98" spans="22:22" x14ac:dyDescent="0.2">
      <c r="V98" s="63"/>
    </row>
    <row r="99" spans="22:22" x14ac:dyDescent="0.2">
      <c r="V99" s="63"/>
    </row>
    <row r="100" spans="22:22" x14ac:dyDescent="0.2">
      <c r="V100" s="63"/>
    </row>
    <row r="101" spans="22:22" x14ac:dyDescent="0.2">
      <c r="V101" s="63"/>
    </row>
    <row r="102" spans="22:22" x14ac:dyDescent="0.2">
      <c r="V102" s="63"/>
    </row>
    <row r="103" spans="22:22" x14ac:dyDescent="0.2">
      <c r="V103" s="63"/>
    </row>
    <row r="104" spans="22:22" x14ac:dyDescent="0.2">
      <c r="V104" s="63"/>
    </row>
    <row r="105" spans="22:22" x14ac:dyDescent="0.2">
      <c r="V105" s="63"/>
    </row>
    <row r="106" spans="22:22" x14ac:dyDescent="0.2">
      <c r="V106" s="63"/>
    </row>
    <row r="107" spans="22:22" x14ac:dyDescent="0.2">
      <c r="V107" s="63"/>
    </row>
    <row r="108" spans="22:22" x14ac:dyDescent="0.2">
      <c r="V108" s="63"/>
    </row>
    <row r="109" spans="22:22" x14ac:dyDescent="0.2">
      <c r="V109" s="63"/>
    </row>
    <row r="110" spans="22:22" x14ac:dyDescent="0.2">
      <c r="V110" s="63"/>
    </row>
    <row r="111" spans="22:22" x14ac:dyDescent="0.2">
      <c r="V111" s="63"/>
    </row>
    <row r="112" spans="22:22" x14ac:dyDescent="0.2">
      <c r="V112" s="63"/>
    </row>
    <row r="113" spans="22:22" x14ac:dyDescent="0.2">
      <c r="V113" s="63"/>
    </row>
    <row r="114" spans="22:22" x14ac:dyDescent="0.2">
      <c r="V114" s="63"/>
    </row>
    <row r="115" spans="22:22" x14ac:dyDescent="0.2">
      <c r="V115" s="63"/>
    </row>
    <row r="116" spans="22:22" x14ac:dyDescent="0.2">
      <c r="V116" s="63"/>
    </row>
    <row r="117" spans="22:22" x14ac:dyDescent="0.2">
      <c r="V117" s="63"/>
    </row>
    <row r="118" spans="22:22" x14ac:dyDescent="0.2">
      <c r="V118" s="63"/>
    </row>
    <row r="119" spans="22:22" x14ac:dyDescent="0.2">
      <c r="V119" s="63"/>
    </row>
    <row r="120" spans="22:22" x14ac:dyDescent="0.2">
      <c r="V120" s="63"/>
    </row>
    <row r="121" spans="22:22" x14ac:dyDescent="0.2">
      <c r="V121" s="63"/>
    </row>
    <row r="122" spans="22:22" x14ac:dyDescent="0.2">
      <c r="V122" s="63"/>
    </row>
    <row r="123" spans="22:22" x14ac:dyDescent="0.2">
      <c r="V123" s="63"/>
    </row>
    <row r="124" spans="22:22" x14ac:dyDescent="0.2">
      <c r="V124" s="63"/>
    </row>
    <row r="125" spans="22:22" x14ac:dyDescent="0.2">
      <c r="V125" s="63"/>
    </row>
    <row r="126" spans="22:22" x14ac:dyDescent="0.2">
      <c r="V126" s="63"/>
    </row>
    <row r="127" spans="22:22" x14ac:dyDescent="0.2">
      <c r="V127" s="63"/>
    </row>
    <row r="128" spans="22:22" x14ac:dyDescent="0.2">
      <c r="V128" s="63"/>
    </row>
    <row r="129" spans="22:22" x14ac:dyDescent="0.2">
      <c r="V129" s="63"/>
    </row>
    <row r="130" spans="22:22" x14ac:dyDescent="0.2">
      <c r="V130" s="63"/>
    </row>
    <row r="131" spans="22:22" x14ac:dyDescent="0.2">
      <c r="V131" s="63"/>
    </row>
    <row r="132" spans="22:22" x14ac:dyDescent="0.2">
      <c r="V132" s="63"/>
    </row>
    <row r="133" spans="22:22" x14ac:dyDescent="0.2">
      <c r="V133" s="63"/>
    </row>
    <row r="134" spans="22:22" x14ac:dyDescent="0.2">
      <c r="V134" s="63"/>
    </row>
    <row r="135" spans="22:22" x14ac:dyDescent="0.2">
      <c r="V135" s="63"/>
    </row>
    <row r="136" spans="22:22" x14ac:dyDescent="0.2">
      <c r="V136" s="63"/>
    </row>
    <row r="137" spans="22:22" x14ac:dyDescent="0.2">
      <c r="V137" s="63"/>
    </row>
    <row r="138" spans="22:22" x14ac:dyDescent="0.2">
      <c r="V138" s="63"/>
    </row>
    <row r="139" spans="22:22" x14ac:dyDescent="0.2">
      <c r="V139" s="63"/>
    </row>
    <row r="140" spans="22:22" x14ac:dyDescent="0.2">
      <c r="V140" s="63"/>
    </row>
    <row r="141" spans="22:22" x14ac:dyDescent="0.2">
      <c r="V141" s="63"/>
    </row>
    <row r="142" spans="22:22" x14ac:dyDescent="0.2">
      <c r="V142" s="63"/>
    </row>
    <row r="143" spans="22:22" x14ac:dyDescent="0.2">
      <c r="V143" s="63"/>
    </row>
    <row r="144" spans="22:22" x14ac:dyDescent="0.2">
      <c r="V144" s="63"/>
    </row>
    <row r="145" spans="22:22" x14ac:dyDescent="0.2">
      <c r="V145" s="63"/>
    </row>
    <row r="146" spans="22:22" x14ac:dyDescent="0.2">
      <c r="V146" s="63"/>
    </row>
    <row r="147" spans="22:22" x14ac:dyDescent="0.2">
      <c r="V147" s="63"/>
    </row>
    <row r="148" spans="22:22" x14ac:dyDescent="0.2">
      <c r="V148" s="63"/>
    </row>
    <row r="149" spans="22:22" x14ac:dyDescent="0.2">
      <c r="V149" s="63"/>
    </row>
    <row r="150" spans="22:22" x14ac:dyDescent="0.2">
      <c r="V150" s="63"/>
    </row>
    <row r="151" spans="22:22" x14ac:dyDescent="0.2">
      <c r="V151" s="63"/>
    </row>
    <row r="152" spans="22:22" x14ac:dyDescent="0.2">
      <c r="V152" s="63"/>
    </row>
    <row r="153" spans="22:22" x14ac:dyDescent="0.2">
      <c r="V153" s="63"/>
    </row>
    <row r="154" spans="22:22" x14ac:dyDescent="0.2">
      <c r="V154" s="63"/>
    </row>
    <row r="155" spans="22:22" x14ac:dyDescent="0.2">
      <c r="V155" s="63"/>
    </row>
    <row r="156" spans="22:22" x14ac:dyDescent="0.2">
      <c r="V156" s="63"/>
    </row>
    <row r="157" spans="22:22" x14ac:dyDescent="0.2">
      <c r="V157" s="63"/>
    </row>
    <row r="158" spans="22:22" x14ac:dyDescent="0.2">
      <c r="V158" s="63"/>
    </row>
    <row r="159" spans="22:22" x14ac:dyDescent="0.2">
      <c r="V159" s="63"/>
    </row>
    <row r="160" spans="22:22" x14ac:dyDescent="0.2">
      <c r="V160" s="63"/>
    </row>
    <row r="161" spans="22:22" x14ac:dyDescent="0.2">
      <c r="V161" s="63"/>
    </row>
    <row r="162" spans="22:22" x14ac:dyDescent="0.2">
      <c r="V162" s="63"/>
    </row>
    <row r="163" spans="22:22" x14ac:dyDescent="0.2">
      <c r="V163" s="63"/>
    </row>
    <row r="164" spans="22:22" x14ac:dyDescent="0.2">
      <c r="V164" s="63"/>
    </row>
    <row r="165" spans="22:22" x14ac:dyDescent="0.2">
      <c r="V165" s="63"/>
    </row>
    <row r="166" spans="22:22" x14ac:dyDescent="0.2">
      <c r="V166" s="63"/>
    </row>
    <row r="167" spans="22:22" x14ac:dyDescent="0.2">
      <c r="V167" s="63"/>
    </row>
    <row r="168" spans="22:22" x14ac:dyDescent="0.2">
      <c r="V168" s="63"/>
    </row>
    <row r="169" spans="22:22" x14ac:dyDescent="0.2">
      <c r="V169" s="63"/>
    </row>
    <row r="170" spans="22:22" x14ac:dyDescent="0.2">
      <c r="V170" s="63"/>
    </row>
    <row r="171" spans="22:22" x14ac:dyDescent="0.2">
      <c r="V171" s="63"/>
    </row>
    <row r="172" spans="22:22" x14ac:dyDescent="0.2">
      <c r="V172" s="63"/>
    </row>
    <row r="173" spans="22:22" x14ac:dyDescent="0.2">
      <c r="V173" s="63"/>
    </row>
    <row r="174" spans="22:22" x14ac:dyDescent="0.2">
      <c r="V174" s="63"/>
    </row>
    <row r="175" spans="22:22" x14ac:dyDescent="0.2">
      <c r="V175" s="63"/>
    </row>
    <row r="176" spans="22:22" x14ac:dyDescent="0.2">
      <c r="V176" s="63"/>
    </row>
    <row r="177" spans="22:22" x14ac:dyDescent="0.2">
      <c r="V177" s="63"/>
    </row>
    <row r="178" spans="22:22" x14ac:dyDescent="0.2">
      <c r="V178" s="63"/>
    </row>
    <row r="179" spans="22:22" x14ac:dyDescent="0.2">
      <c r="V179" s="63"/>
    </row>
    <row r="180" spans="22:22" x14ac:dyDescent="0.2">
      <c r="V180" s="63"/>
    </row>
    <row r="181" spans="22:22" x14ac:dyDescent="0.2">
      <c r="V181" s="63"/>
    </row>
    <row r="182" spans="22:22" x14ac:dyDescent="0.2">
      <c r="V182" s="63"/>
    </row>
    <row r="183" spans="22:22" x14ac:dyDescent="0.2">
      <c r="V183" s="63"/>
    </row>
    <row r="184" spans="22:22" x14ac:dyDescent="0.2">
      <c r="V184" s="63"/>
    </row>
    <row r="185" spans="22:22" x14ac:dyDescent="0.2">
      <c r="V185" s="63"/>
    </row>
    <row r="186" spans="22:22" x14ac:dyDescent="0.2">
      <c r="V186" s="63"/>
    </row>
    <row r="187" spans="22:22" x14ac:dyDescent="0.2">
      <c r="V187" s="63"/>
    </row>
    <row r="188" spans="22:22" x14ac:dyDescent="0.2">
      <c r="V188" s="63"/>
    </row>
    <row r="189" spans="22:22" x14ac:dyDescent="0.2">
      <c r="V189" s="63"/>
    </row>
    <row r="190" spans="22:22" x14ac:dyDescent="0.2">
      <c r="V190" s="63"/>
    </row>
    <row r="191" spans="22:22" x14ac:dyDescent="0.2">
      <c r="V191" s="63"/>
    </row>
    <row r="192" spans="22:22" x14ac:dyDescent="0.2">
      <c r="V192" s="63"/>
    </row>
    <row r="193" spans="22:22" x14ac:dyDescent="0.2">
      <c r="V193" s="63"/>
    </row>
    <row r="194" spans="22:22" x14ac:dyDescent="0.2">
      <c r="V194" s="63"/>
    </row>
    <row r="195" spans="22:22" x14ac:dyDescent="0.2">
      <c r="V195" s="63"/>
    </row>
    <row r="196" spans="22:22" x14ac:dyDescent="0.2">
      <c r="V196" s="63"/>
    </row>
    <row r="197" spans="22:22" x14ac:dyDescent="0.2">
      <c r="V197" s="63"/>
    </row>
    <row r="198" spans="22:22" x14ac:dyDescent="0.2">
      <c r="V198" s="63"/>
    </row>
    <row r="199" spans="22:22" x14ac:dyDescent="0.2">
      <c r="V199" s="63"/>
    </row>
    <row r="200" spans="22:22" x14ac:dyDescent="0.2">
      <c r="V200" s="63"/>
    </row>
    <row r="201" spans="22:22" x14ac:dyDescent="0.2">
      <c r="V201" s="63"/>
    </row>
    <row r="202" spans="22:22" x14ac:dyDescent="0.2">
      <c r="V202" s="63"/>
    </row>
    <row r="203" spans="22:22" x14ac:dyDescent="0.2">
      <c r="V203" s="63"/>
    </row>
    <row r="204" spans="22:22" x14ac:dyDescent="0.2">
      <c r="V204" s="63"/>
    </row>
    <row r="205" spans="22:22" x14ac:dyDescent="0.2">
      <c r="V205" s="63"/>
    </row>
    <row r="206" spans="22:22" x14ac:dyDescent="0.2">
      <c r="V206" s="63"/>
    </row>
    <row r="207" spans="22:22" x14ac:dyDescent="0.2">
      <c r="V207" s="63"/>
    </row>
    <row r="208" spans="22:22" x14ac:dyDescent="0.2">
      <c r="V208" s="63"/>
    </row>
    <row r="209" spans="22:22" x14ac:dyDescent="0.2">
      <c r="V209" s="63"/>
    </row>
    <row r="210" spans="22:22" x14ac:dyDescent="0.2">
      <c r="V210" s="63"/>
    </row>
    <row r="211" spans="22:22" x14ac:dyDescent="0.2">
      <c r="V211" s="63"/>
    </row>
    <row r="212" spans="22:22" x14ac:dyDescent="0.2">
      <c r="V212" s="63"/>
    </row>
    <row r="213" spans="22:22" x14ac:dyDescent="0.2">
      <c r="V213" s="63"/>
    </row>
    <row r="214" spans="22:22" x14ac:dyDescent="0.2">
      <c r="V214" s="63"/>
    </row>
    <row r="215" spans="22:22" x14ac:dyDescent="0.2">
      <c r="V215" s="63"/>
    </row>
    <row r="216" spans="22:22" x14ac:dyDescent="0.2">
      <c r="V216" s="63"/>
    </row>
    <row r="217" spans="22:22" x14ac:dyDescent="0.2">
      <c r="V217" s="63"/>
    </row>
    <row r="218" spans="22:22" x14ac:dyDescent="0.2">
      <c r="V218" s="63"/>
    </row>
    <row r="219" spans="22:22" x14ac:dyDescent="0.2">
      <c r="V219" s="63"/>
    </row>
    <row r="220" spans="22:22" x14ac:dyDescent="0.2">
      <c r="V220" s="63"/>
    </row>
    <row r="221" spans="22:22" x14ac:dyDescent="0.2">
      <c r="V221" s="63"/>
    </row>
    <row r="222" spans="22:22" x14ac:dyDescent="0.2">
      <c r="V222" s="63"/>
    </row>
    <row r="223" spans="22:22" x14ac:dyDescent="0.2">
      <c r="V223" s="63"/>
    </row>
    <row r="224" spans="22:22" x14ac:dyDescent="0.2">
      <c r="V224" s="63"/>
    </row>
    <row r="225" spans="22:22" x14ac:dyDescent="0.2">
      <c r="V225" s="63"/>
    </row>
    <row r="226" spans="22:22" x14ac:dyDescent="0.2">
      <c r="V226" s="63"/>
    </row>
    <row r="227" spans="22:22" x14ac:dyDescent="0.2">
      <c r="V227" s="63"/>
    </row>
    <row r="228" spans="22:22" x14ac:dyDescent="0.2">
      <c r="V228" s="63"/>
    </row>
    <row r="229" spans="22:22" x14ac:dyDescent="0.2">
      <c r="V229" s="63"/>
    </row>
    <row r="230" spans="22:22" x14ac:dyDescent="0.2">
      <c r="V230" s="63"/>
    </row>
    <row r="231" spans="22:22" x14ac:dyDescent="0.2">
      <c r="V231" s="63"/>
    </row>
    <row r="232" spans="22:22" x14ac:dyDescent="0.2">
      <c r="V232" s="63"/>
    </row>
    <row r="233" spans="22:22" x14ac:dyDescent="0.2">
      <c r="V233" s="63"/>
    </row>
    <row r="234" spans="22:22" x14ac:dyDescent="0.2">
      <c r="V234" s="63"/>
    </row>
    <row r="235" spans="22:22" x14ac:dyDescent="0.2">
      <c r="V235" s="63"/>
    </row>
    <row r="236" spans="22:22" x14ac:dyDescent="0.2">
      <c r="V236" s="63"/>
    </row>
    <row r="237" spans="22:22" x14ac:dyDescent="0.2">
      <c r="V237" s="63"/>
    </row>
    <row r="238" spans="22:22" x14ac:dyDescent="0.2">
      <c r="V238" s="63"/>
    </row>
    <row r="239" spans="22:22" x14ac:dyDescent="0.2">
      <c r="V239" s="63"/>
    </row>
    <row r="240" spans="22:22" x14ac:dyDescent="0.2">
      <c r="V240" s="63"/>
    </row>
    <row r="241" spans="22:22" x14ac:dyDescent="0.2">
      <c r="V241" s="63"/>
    </row>
    <row r="242" spans="22:22" x14ac:dyDescent="0.2">
      <c r="V242" s="63"/>
    </row>
    <row r="243" spans="22:22" x14ac:dyDescent="0.2">
      <c r="V243" s="63"/>
    </row>
    <row r="244" spans="22:22" x14ac:dyDescent="0.2">
      <c r="V244" s="63"/>
    </row>
    <row r="245" spans="22:22" x14ac:dyDescent="0.2">
      <c r="V245" s="63"/>
    </row>
    <row r="246" spans="22:22" x14ac:dyDescent="0.2">
      <c r="V246" s="63"/>
    </row>
    <row r="247" spans="22:22" x14ac:dyDescent="0.2">
      <c r="V247" s="63"/>
    </row>
    <row r="248" spans="22:22" x14ac:dyDescent="0.2">
      <c r="V248" s="63"/>
    </row>
    <row r="249" spans="22:22" x14ac:dyDescent="0.2">
      <c r="V249" s="63"/>
    </row>
    <row r="250" spans="22:22" x14ac:dyDescent="0.2">
      <c r="V250" s="63"/>
    </row>
    <row r="251" spans="22:22" x14ac:dyDescent="0.2">
      <c r="V251" s="63"/>
    </row>
    <row r="252" spans="22:22" x14ac:dyDescent="0.2">
      <c r="V252" s="63"/>
    </row>
    <row r="253" spans="22:22" x14ac:dyDescent="0.2">
      <c r="V253" s="63"/>
    </row>
    <row r="254" spans="22:22" x14ac:dyDescent="0.2">
      <c r="V254" s="63"/>
    </row>
    <row r="255" spans="22:22" x14ac:dyDescent="0.2">
      <c r="V255" s="63"/>
    </row>
    <row r="256" spans="22:22" x14ac:dyDescent="0.2">
      <c r="V256" s="63"/>
    </row>
    <row r="257" spans="22:22" x14ac:dyDescent="0.2">
      <c r="V257" s="63"/>
    </row>
    <row r="258" spans="22:22" x14ac:dyDescent="0.2">
      <c r="V258" s="63"/>
    </row>
    <row r="259" spans="22:22" x14ac:dyDescent="0.2">
      <c r="V259" s="63"/>
    </row>
    <row r="260" spans="22:22" x14ac:dyDescent="0.2">
      <c r="V260" s="63"/>
    </row>
    <row r="261" spans="22:22" x14ac:dyDescent="0.2">
      <c r="V261" s="63"/>
    </row>
    <row r="262" spans="22:22" x14ac:dyDescent="0.2">
      <c r="V262" s="63"/>
    </row>
    <row r="263" spans="22:22" x14ac:dyDescent="0.2">
      <c r="V263" s="63"/>
    </row>
    <row r="264" spans="22:22" x14ac:dyDescent="0.2">
      <c r="V264" s="63"/>
    </row>
    <row r="265" spans="22:22" x14ac:dyDescent="0.2">
      <c r="V265" s="63"/>
    </row>
    <row r="266" spans="22:22" x14ac:dyDescent="0.2">
      <c r="V266" s="63"/>
    </row>
    <row r="267" spans="22:22" x14ac:dyDescent="0.2">
      <c r="V267" s="63"/>
    </row>
    <row r="268" spans="22:22" x14ac:dyDescent="0.2">
      <c r="V268" s="63"/>
    </row>
    <row r="269" spans="22:22" x14ac:dyDescent="0.2">
      <c r="V269" s="63"/>
    </row>
    <row r="270" spans="22:22" x14ac:dyDescent="0.2">
      <c r="V270" s="63"/>
    </row>
    <row r="271" spans="22:22" x14ac:dyDescent="0.2">
      <c r="V271" s="63"/>
    </row>
    <row r="272" spans="22:22" x14ac:dyDescent="0.2">
      <c r="V272" s="63"/>
    </row>
    <row r="273" spans="22:22" x14ac:dyDescent="0.2">
      <c r="V273" s="63"/>
    </row>
    <row r="274" spans="22:22" x14ac:dyDescent="0.2">
      <c r="V274" s="63"/>
    </row>
    <row r="275" spans="22:22" x14ac:dyDescent="0.2">
      <c r="V275" s="63"/>
    </row>
    <row r="276" spans="22:22" x14ac:dyDescent="0.2">
      <c r="V276" s="63"/>
    </row>
    <row r="277" spans="22:22" x14ac:dyDescent="0.2">
      <c r="V277" s="63"/>
    </row>
    <row r="278" spans="22:22" x14ac:dyDescent="0.2">
      <c r="V278" s="63"/>
    </row>
    <row r="279" spans="22:22" x14ac:dyDescent="0.2">
      <c r="V279" s="63"/>
    </row>
    <row r="280" spans="22:22" x14ac:dyDescent="0.2">
      <c r="V280" s="63"/>
    </row>
    <row r="281" spans="22:22" x14ac:dyDescent="0.2">
      <c r="V281" s="63"/>
    </row>
    <row r="282" spans="22:22" x14ac:dyDescent="0.2">
      <c r="V282" s="63"/>
    </row>
    <row r="283" spans="22:22" x14ac:dyDescent="0.2">
      <c r="V283" s="63"/>
    </row>
    <row r="284" spans="22:22" x14ac:dyDescent="0.2">
      <c r="V284" s="63"/>
    </row>
    <row r="285" spans="22:22" x14ac:dyDescent="0.2">
      <c r="V285" s="63"/>
    </row>
    <row r="286" spans="22:22" x14ac:dyDescent="0.2">
      <c r="V286" s="63"/>
    </row>
    <row r="287" spans="22:22" x14ac:dyDescent="0.2">
      <c r="V287" s="63"/>
    </row>
    <row r="288" spans="22:22" x14ac:dyDescent="0.2">
      <c r="V288" s="63"/>
    </row>
    <row r="289" spans="22:22" x14ac:dyDescent="0.2">
      <c r="V289" s="63"/>
    </row>
    <row r="290" spans="22:22" x14ac:dyDescent="0.2">
      <c r="V290" s="63"/>
    </row>
    <row r="291" spans="22:22" x14ac:dyDescent="0.2">
      <c r="V291" s="63"/>
    </row>
    <row r="292" spans="22:22" x14ac:dyDescent="0.2">
      <c r="V292" s="63"/>
    </row>
    <row r="293" spans="22:22" x14ac:dyDescent="0.2">
      <c r="V293" s="63"/>
    </row>
    <row r="294" spans="22:22" x14ac:dyDescent="0.2">
      <c r="V294" s="63"/>
    </row>
    <row r="295" spans="22:22" x14ac:dyDescent="0.2">
      <c r="V295" s="63"/>
    </row>
    <row r="296" spans="22:22" x14ac:dyDescent="0.2">
      <c r="V296" s="63"/>
    </row>
    <row r="297" spans="22:22" x14ac:dyDescent="0.2">
      <c r="V297" s="63"/>
    </row>
    <row r="298" spans="22:22" x14ac:dyDescent="0.2">
      <c r="V298" s="63"/>
    </row>
    <row r="299" spans="22:22" x14ac:dyDescent="0.2">
      <c r="V299" s="63"/>
    </row>
    <row r="300" spans="22:22" x14ac:dyDescent="0.2">
      <c r="V300" s="63"/>
    </row>
    <row r="301" spans="22:22" x14ac:dyDescent="0.2">
      <c r="V301" s="63"/>
    </row>
    <row r="302" spans="22:22" x14ac:dyDescent="0.2">
      <c r="V302" s="63"/>
    </row>
    <row r="303" spans="22:22" x14ac:dyDescent="0.2">
      <c r="V303" s="63"/>
    </row>
    <row r="304" spans="22:22" x14ac:dyDescent="0.2">
      <c r="V304" s="63"/>
    </row>
    <row r="305" spans="22:22" x14ac:dyDescent="0.2">
      <c r="V305" s="63"/>
    </row>
    <row r="306" spans="22:22" x14ac:dyDescent="0.2">
      <c r="V306" s="63"/>
    </row>
    <row r="307" spans="22:22" x14ac:dyDescent="0.2">
      <c r="V307" s="63"/>
    </row>
    <row r="308" spans="22:22" x14ac:dyDescent="0.2">
      <c r="V308" s="63"/>
    </row>
    <row r="309" spans="22:22" x14ac:dyDescent="0.2">
      <c r="V309" s="63"/>
    </row>
    <row r="310" spans="22:22" x14ac:dyDescent="0.2">
      <c r="V310" s="63"/>
    </row>
    <row r="311" spans="22:22" x14ac:dyDescent="0.2">
      <c r="V311" s="63"/>
    </row>
    <row r="312" spans="22:22" x14ac:dyDescent="0.2">
      <c r="V312" s="63"/>
    </row>
    <row r="313" spans="22:22" x14ac:dyDescent="0.2">
      <c r="V313" s="63"/>
    </row>
    <row r="314" spans="22:22" x14ac:dyDescent="0.2">
      <c r="V314" s="63"/>
    </row>
    <row r="315" spans="22:22" x14ac:dyDescent="0.2">
      <c r="V315" s="63"/>
    </row>
    <row r="316" spans="22:22" x14ac:dyDescent="0.2">
      <c r="V316" s="63"/>
    </row>
    <row r="317" spans="22:22" x14ac:dyDescent="0.2">
      <c r="V317" s="63"/>
    </row>
    <row r="318" spans="22:22" x14ac:dyDescent="0.2">
      <c r="V318" s="63"/>
    </row>
    <row r="319" spans="22:22" x14ac:dyDescent="0.2">
      <c r="V319" s="63"/>
    </row>
    <row r="320" spans="22:22" x14ac:dyDescent="0.2">
      <c r="V320" s="63"/>
    </row>
    <row r="321" spans="22:22" x14ac:dyDescent="0.2">
      <c r="V321" s="63"/>
    </row>
    <row r="322" spans="22:22" x14ac:dyDescent="0.2">
      <c r="V322" s="63"/>
    </row>
    <row r="323" spans="22:22" x14ac:dyDescent="0.2">
      <c r="V323" s="63"/>
    </row>
    <row r="324" spans="22:22" x14ac:dyDescent="0.2">
      <c r="V324" s="63"/>
    </row>
    <row r="325" spans="22:22" x14ac:dyDescent="0.2">
      <c r="V325" s="63"/>
    </row>
    <row r="326" spans="22:22" x14ac:dyDescent="0.2">
      <c r="V326" s="63"/>
    </row>
    <row r="327" spans="22:22" x14ac:dyDescent="0.2">
      <c r="V327" s="63"/>
    </row>
    <row r="328" spans="22:22" x14ac:dyDescent="0.2">
      <c r="V328" s="63"/>
    </row>
    <row r="329" spans="22:22" x14ac:dyDescent="0.2">
      <c r="V329" s="63"/>
    </row>
    <row r="330" spans="22:22" x14ac:dyDescent="0.2">
      <c r="V330" s="63"/>
    </row>
    <row r="331" spans="22:22" x14ac:dyDescent="0.2">
      <c r="V331" s="63"/>
    </row>
    <row r="332" spans="22:22" x14ac:dyDescent="0.2">
      <c r="V332" s="63"/>
    </row>
    <row r="333" spans="22:22" x14ac:dyDescent="0.2">
      <c r="V333" s="63"/>
    </row>
    <row r="334" spans="22:22" x14ac:dyDescent="0.2">
      <c r="V334" s="63"/>
    </row>
    <row r="335" spans="22:22" x14ac:dyDescent="0.2">
      <c r="V335" s="63"/>
    </row>
    <row r="336" spans="22:22" x14ac:dyDescent="0.2">
      <c r="V336" s="63"/>
    </row>
    <row r="337" spans="22:22" x14ac:dyDescent="0.2">
      <c r="V337" s="63"/>
    </row>
    <row r="338" spans="22:22" x14ac:dyDescent="0.2">
      <c r="V338" s="63"/>
    </row>
    <row r="339" spans="22:22" x14ac:dyDescent="0.2">
      <c r="V339" s="63"/>
    </row>
    <row r="340" spans="22:22" x14ac:dyDescent="0.2">
      <c r="V340" s="63"/>
    </row>
    <row r="341" spans="22:22" x14ac:dyDescent="0.2">
      <c r="V341" s="63"/>
    </row>
    <row r="342" spans="22:22" x14ac:dyDescent="0.2">
      <c r="V342" s="63"/>
    </row>
    <row r="343" spans="22:22" x14ac:dyDescent="0.2">
      <c r="V343" s="63"/>
    </row>
    <row r="344" spans="22:22" x14ac:dyDescent="0.2">
      <c r="V344" s="63"/>
    </row>
    <row r="345" spans="22:22" x14ac:dyDescent="0.2">
      <c r="V345" s="63"/>
    </row>
    <row r="346" spans="22:22" x14ac:dyDescent="0.2">
      <c r="V346" s="63"/>
    </row>
    <row r="347" spans="22:22" x14ac:dyDescent="0.2">
      <c r="V347" s="63"/>
    </row>
    <row r="348" spans="22:22" x14ac:dyDescent="0.2">
      <c r="V348" s="63"/>
    </row>
    <row r="349" spans="22:22" x14ac:dyDescent="0.2">
      <c r="V349" s="63"/>
    </row>
    <row r="350" spans="22:22" x14ac:dyDescent="0.2">
      <c r="V350" s="63"/>
    </row>
    <row r="351" spans="22:22" x14ac:dyDescent="0.2">
      <c r="V351" s="63"/>
    </row>
    <row r="352" spans="22:22" x14ac:dyDescent="0.2">
      <c r="V352" s="63"/>
    </row>
    <row r="353" spans="22:22" x14ac:dyDescent="0.2">
      <c r="V353" s="63"/>
    </row>
    <row r="354" spans="22:22" x14ac:dyDescent="0.2">
      <c r="V354" s="63"/>
    </row>
    <row r="355" spans="22:22" x14ac:dyDescent="0.2">
      <c r="V355" s="63"/>
    </row>
    <row r="356" spans="22:22" x14ac:dyDescent="0.2">
      <c r="V356" s="63"/>
    </row>
    <row r="357" spans="22:22" x14ac:dyDescent="0.2">
      <c r="V357" s="63"/>
    </row>
    <row r="358" spans="22:22" x14ac:dyDescent="0.2">
      <c r="V358" s="63"/>
    </row>
    <row r="359" spans="22:22" x14ac:dyDescent="0.2">
      <c r="V359" s="63"/>
    </row>
    <row r="360" spans="22:22" x14ac:dyDescent="0.2">
      <c r="V360" s="63"/>
    </row>
    <row r="361" spans="22:22" x14ac:dyDescent="0.2">
      <c r="V361" s="63"/>
    </row>
    <row r="362" spans="22:22" x14ac:dyDescent="0.2">
      <c r="V362" s="63"/>
    </row>
    <row r="363" spans="22:22" x14ac:dyDescent="0.2">
      <c r="V363" s="63"/>
    </row>
    <row r="364" spans="22:22" x14ac:dyDescent="0.2">
      <c r="V364" s="63"/>
    </row>
    <row r="365" spans="22:22" x14ac:dyDescent="0.2">
      <c r="V365" s="63"/>
    </row>
    <row r="366" spans="22:22" x14ac:dyDescent="0.2">
      <c r="V366" s="63"/>
    </row>
    <row r="367" spans="22:22" x14ac:dyDescent="0.2">
      <c r="V367" s="63"/>
    </row>
    <row r="368" spans="22:22" x14ac:dyDescent="0.2">
      <c r="V368" s="63"/>
    </row>
    <row r="369" spans="22:22" x14ac:dyDescent="0.2">
      <c r="V369" s="63"/>
    </row>
    <row r="370" spans="22:22" x14ac:dyDescent="0.2">
      <c r="V370" s="63"/>
    </row>
    <row r="371" spans="22:22" x14ac:dyDescent="0.2">
      <c r="V371" s="63"/>
    </row>
    <row r="372" spans="22:22" x14ac:dyDescent="0.2">
      <c r="V372" s="63"/>
    </row>
    <row r="373" spans="22:22" x14ac:dyDescent="0.2">
      <c r="V373" s="63"/>
    </row>
    <row r="374" spans="22:22" x14ac:dyDescent="0.2">
      <c r="V374" s="63"/>
    </row>
    <row r="375" spans="22:22" x14ac:dyDescent="0.2">
      <c r="V375" s="63"/>
    </row>
    <row r="376" spans="22:22" x14ac:dyDescent="0.2">
      <c r="V376" s="63"/>
    </row>
    <row r="377" spans="22:22" x14ac:dyDescent="0.2">
      <c r="V377" s="63"/>
    </row>
    <row r="378" spans="22:22" x14ac:dyDescent="0.2">
      <c r="V378" s="63"/>
    </row>
    <row r="379" spans="22:22" x14ac:dyDescent="0.2">
      <c r="V379" s="63"/>
    </row>
    <row r="380" spans="22:22" x14ac:dyDescent="0.2">
      <c r="V380" s="63"/>
    </row>
    <row r="381" spans="22:22" x14ac:dyDescent="0.2">
      <c r="V381" s="63"/>
    </row>
    <row r="382" spans="22:22" x14ac:dyDescent="0.2">
      <c r="V382" s="63"/>
    </row>
    <row r="383" spans="22:22" x14ac:dyDescent="0.2">
      <c r="V383" s="63"/>
    </row>
    <row r="384" spans="22:22" x14ac:dyDescent="0.2">
      <c r="V384" s="63"/>
    </row>
    <row r="385" spans="22:22" x14ac:dyDescent="0.2">
      <c r="V385" s="63"/>
    </row>
    <row r="386" spans="22:22" x14ac:dyDescent="0.2">
      <c r="V386" s="63"/>
    </row>
    <row r="387" spans="22:22" x14ac:dyDescent="0.2">
      <c r="V387" s="63"/>
    </row>
    <row r="388" spans="22:22" x14ac:dyDescent="0.2">
      <c r="V388" s="63"/>
    </row>
    <row r="389" spans="22:22" x14ac:dyDescent="0.2">
      <c r="V389" s="63"/>
    </row>
    <row r="390" spans="22:22" x14ac:dyDescent="0.2">
      <c r="V390" s="63"/>
    </row>
    <row r="391" spans="22:22" x14ac:dyDescent="0.2">
      <c r="V391" s="63"/>
    </row>
    <row r="392" spans="22:22" x14ac:dyDescent="0.2">
      <c r="V392" s="63"/>
    </row>
    <row r="393" spans="22:22" x14ac:dyDescent="0.2">
      <c r="V393" s="63"/>
    </row>
    <row r="394" spans="22:22" x14ac:dyDescent="0.2">
      <c r="V394" s="63"/>
    </row>
    <row r="395" spans="22:22" x14ac:dyDescent="0.2">
      <c r="V395" s="63"/>
    </row>
    <row r="396" spans="22:22" x14ac:dyDescent="0.2">
      <c r="V396" s="63"/>
    </row>
    <row r="397" spans="22:22" x14ac:dyDescent="0.2">
      <c r="V397" s="63"/>
    </row>
    <row r="398" spans="22:22" x14ac:dyDescent="0.2">
      <c r="V398" s="63"/>
    </row>
    <row r="399" spans="22:22" x14ac:dyDescent="0.2">
      <c r="V399" s="63"/>
    </row>
    <row r="400" spans="22:22" x14ac:dyDescent="0.2">
      <c r="V400" s="63"/>
    </row>
    <row r="401" spans="22:22" x14ac:dyDescent="0.2">
      <c r="V401" s="63"/>
    </row>
    <row r="402" spans="22:22" x14ac:dyDescent="0.2">
      <c r="V402" s="63"/>
    </row>
    <row r="403" spans="22:22" x14ac:dyDescent="0.2">
      <c r="V403" s="63"/>
    </row>
    <row r="404" spans="22:22" x14ac:dyDescent="0.2">
      <c r="V404" s="63"/>
    </row>
    <row r="405" spans="22:22" x14ac:dyDescent="0.2">
      <c r="V405" s="63"/>
    </row>
    <row r="406" spans="22:22" x14ac:dyDescent="0.2">
      <c r="V406" s="63"/>
    </row>
    <row r="407" spans="22:22" x14ac:dyDescent="0.2">
      <c r="V407" s="63"/>
    </row>
    <row r="408" spans="22:22" x14ac:dyDescent="0.2">
      <c r="V408" s="63"/>
    </row>
    <row r="409" spans="22:22" x14ac:dyDescent="0.2">
      <c r="V409" s="63"/>
    </row>
    <row r="410" spans="22:22" x14ac:dyDescent="0.2">
      <c r="V410" s="63"/>
    </row>
    <row r="411" spans="22:22" x14ac:dyDescent="0.2">
      <c r="V411" s="63"/>
    </row>
    <row r="412" spans="22:22" x14ac:dyDescent="0.2">
      <c r="V412" s="63"/>
    </row>
    <row r="413" spans="22:22" x14ac:dyDescent="0.2">
      <c r="V413" s="63"/>
    </row>
    <row r="414" spans="22:22" x14ac:dyDescent="0.2">
      <c r="V414" s="63"/>
    </row>
    <row r="415" spans="22:22" x14ac:dyDescent="0.2">
      <c r="V415" s="63"/>
    </row>
    <row r="416" spans="22:22" x14ac:dyDescent="0.2">
      <c r="V416" s="63"/>
    </row>
    <row r="417" spans="22:22" x14ac:dyDescent="0.2">
      <c r="V417" s="63"/>
    </row>
    <row r="418" spans="22:22" x14ac:dyDescent="0.2">
      <c r="V418" s="63"/>
    </row>
    <row r="419" spans="22:22" x14ac:dyDescent="0.2">
      <c r="V419" s="63"/>
    </row>
    <row r="420" spans="22:22" x14ac:dyDescent="0.2">
      <c r="V420" s="63"/>
    </row>
    <row r="421" spans="22:22" x14ac:dyDescent="0.2">
      <c r="V421" s="63"/>
    </row>
    <row r="422" spans="22:22" x14ac:dyDescent="0.2">
      <c r="V422" s="63"/>
    </row>
    <row r="423" spans="22:22" x14ac:dyDescent="0.2">
      <c r="V423" s="63"/>
    </row>
    <row r="424" spans="22:22" x14ac:dyDescent="0.2">
      <c r="V424" s="63"/>
    </row>
    <row r="425" spans="22:22" x14ac:dyDescent="0.2">
      <c r="V425" s="63"/>
    </row>
    <row r="426" spans="22:22" x14ac:dyDescent="0.2">
      <c r="V426" s="63"/>
    </row>
    <row r="427" spans="22:22" x14ac:dyDescent="0.2">
      <c r="V427" s="63"/>
    </row>
    <row r="428" spans="22:22" x14ac:dyDescent="0.2">
      <c r="V428" s="63"/>
    </row>
    <row r="429" spans="22:22" x14ac:dyDescent="0.2">
      <c r="V429" s="63"/>
    </row>
    <row r="430" spans="22:22" x14ac:dyDescent="0.2">
      <c r="V430" s="63"/>
    </row>
    <row r="431" spans="22:22" x14ac:dyDescent="0.2">
      <c r="V431" s="63"/>
    </row>
    <row r="432" spans="22:22" x14ac:dyDescent="0.2">
      <c r="V432" s="63"/>
    </row>
    <row r="433" spans="22:22" x14ac:dyDescent="0.2">
      <c r="V433" s="63"/>
    </row>
    <row r="434" spans="22:22" x14ac:dyDescent="0.2">
      <c r="V434" s="63"/>
    </row>
    <row r="435" spans="22:22" x14ac:dyDescent="0.2">
      <c r="V435" s="63"/>
    </row>
    <row r="436" spans="22:22" x14ac:dyDescent="0.2">
      <c r="V436" s="63"/>
    </row>
    <row r="437" spans="22:22" x14ac:dyDescent="0.2">
      <c r="V437" s="63"/>
    </row>
    <row r="438" spans="22:22" x14ac:dyDescent="0.2">
      <c r="V438" s="63"/>
    </row>
    <row r="439" spans="22:22" x14ac:dyDescent="0.2">
      <c r="V439" s="63"/>
    </row>
    <row r="440" spans="22:22" x14ac:dyDescent="0.2">
      <c r="V440" s="63"/>
    </row>
    <row r="441" spans="22:22" x14ac:dyDescent="0.2">
      <c r="V441" s="63"/>
    </row>
    <row r="442" spans="22:22" x14ac:dyDescent="0.2">
      <c r="V442" s="63"/>
    </row>
    <row r="443" spans="22:22" x14ac:dyDescent="0.2">
      <c r="V443" s="63"/>
    </row>
    <row r="444" spans="22:22" x14ac:dyDescent="0.2">
      <c r="V444" s="63"/>
    </row>
    <row r="445" spans="22:22" x14ac:dyDescent="0.2">
      <c r="V445" s="63"/>
    </row>
    <row r="446" spans="22:22" x14ac:dyDescent="0.2">
      <c r="V446" s="63"/>
    </row>
    <row r="447" spans="22:22" x14ac:dyDescent="0.2">
      <c r="V447" s="63"/>
    </row>
    <row r="448" spans="22:22" x14ac:dyDescent="0.2">
      <c r="V448" s="63"/>
    </row>
    <row r="449" spans="22:22" x14ac:dyDescent="0.2">
      <c r="V449" s="63"/>
    </row>
    <row r="450" spans="22:22" x14ac:dyDescent="0.2">
      <c r="V450" s="63"/>
    </row>
    <row r="451" spans="22:22" x14ac:dyDescent="0.2">
      <c r="V451" s="63"/>
    </row>
    <row r="452" spans="22:22" x14ac:dyDescent="0.2">
      <c r="V452" s="63"/>
    </row>
    <row r="453" spans="22:22" x14ac:dyDescent="0.2">
      <c r="V453" s="63"/>
    </row>
    <row r="454" spans="22:22" x14ac:dyDescent="0.2">
      <c r="V454" s="63"/>
    </row>
    <row r="455" spans="22:22" x14ac:dyDescent="0.2">
      <c r="V455" s="63"/>
    </row>
    <row r="456" spans="22:22" x14ac:dyDescent="0.2">
      <c r="V456" s="63"/>
    </row>
    <row r="457" spans="22:22" x14ac:dyDescent="0.2">
      <c r="V457" s="63"/>
    </row>
    <row r="458" spans="22:22" x14ac:dyDescent="0.2">
      <c r="V458" s="63"/>
    </row>
    <row r="459" spans="22:22" x14ac:dyDescent="0.2">
      <c r="V459" s="63"/>
    </row>
    <row r="460" spans="22:22" x14ac:dyDescent="0.2">
      <c r="V460" s="63"/>
    </row>
    <row r="461" spans="22:22" x14ac:dyDescent="0.2">
      <c r="V461" s="63"/>
    </row>
    <row r="462" spans="22:22" x14ac:dyDescent="0.2">
      <c r="V462" s="63"/>
    </row>
    <row r="463" spans="22:22" x14ac:dyDescent="0.2">
      <c r="V463" s="63"/>
    </row>
    <row r="464" spans="22:22" x14ac:dyDescent="0.2">
      <c r="V464" s="63"/>
    </row>
    <row r="465" spans="22:22" x14ac:dyDescent="0.2">
      <c r="V465" s="63"/>
    </row>
    <row r="466" spans="22:22" x14ac:dyDescent="0.2">
      <c r="V466" s="63"/>
    </row>
    <row r="467" spans="22:22" x14ac:dyDescent="0.2">
      <c r="V467" s="63"/>
    </row>
    <row r="468" spans="22:22" x14ac:dyDescent="0.2">
      <c r="V468" s="63"/>
    </row>
    <row r="469" spans="22:22" x14ac:dyDescent="0.2">
      <c r="V469" s="63"/>
    </row>
    <row r="470" spans="22:22" x14ac:dyDescent="0.2">
      <c r="V470" s="63"/>
    </row>
    <row r="471" spans="22:22" x14ac:dyDescent="0.2">
      <c r="V471" s="63"/>
    </row>
    <row r="472" spans="22:22" x14ac:dyDescent="0.2">
      <c r="V472" s="63"/>
    </row>
    <row r="473" spans="22:22" x14ac:dyDescent="0.2">
      <c r="V473" s="63"/>
    </row>
    <row r="474" spans="22:22" x14ac:dyDescent="0.2">
      <c r="V474" s="63"/>
    </row>
    <row r="475" spans="22:22" x14ac:dyDescent="0.2">
      <c r="V475" s="63"/>
    </row>
    <row r="476" spans="22:22" x14ac:dyDescent="0.2">
      <c r="V476" s="63"/>
    </row>
    <row r="477" spans="22:22" x14ac:dyDescent="0.2">
      <c r="V477" s="63"/>
    </row>
    <row r="478" spans="22:22" x14ac:dyDescent="0.2">
      <c r="V478" s="63"/>
    </row>
    <row r="479" spans="22:22" x14ac:dyDescent="0.2">
      <c r="V479" s="63"/>
    </row>
    <row r="480" spans="22:22" x14ac:dyDescent="0.2">
      <c r="V480" s="63"/>
    </row>
    <row r="481" spans="22:22" x14ac:dyDescent="0.2">
      <c r="V481" s="63"/>
    </row>
    <row r="482" spans="22:22" x14ac:dyDescent="0.2">
      <c r="V482" s="63"/>
    </row>
    <row r="483" spans="22:22" x14ac:dyDescent="0.2">
      <c r="V483" s="63"/>
    </row>
    <row r="484" spans="22:22" x14ac:dyDescent="0.2">
      <c r="V484" s="63"/>
    </row>
    <row r="485" spans="22:22" x14ac:dyDescent="0.2">
      <c r="V485" s="63"/>
    </row>
    <row r="486" spans="22:22" x14ac:dyDescent="0.2">
      <c r="V486" s="63"/>
    </row>
    <row r="487" spans="22:22" x14ac:dyDescent="0.2">
      <c r="V487" s="63"/>
    </row>
    <row r="488" spans="22:22" x14ac:dyDescent="0.2">
      <c r="V488" s="63"/>
    </row>
    <row r="489" spans="22:22" x14ac:dyDescent="0.2">
      <c r="V489" s="63"/>
    </row>
    <row r="490" spans="22:22" x14ac:dyDescent="0.2">
      <c r="V490" s="63"/>
    </row>
    <row r="491" spans="22:22" x14ac:dyDescent="0.2">
      <c r="V491" s="63"/>
    </row>
    <row r="492" spans="22:22" x14ac:dyDescent="0.2">
      <c r="V492" s="63"/>
    </row>
    <row r="493" spans="22:22" x14ac:dyDescent="0.2">
      <c r="V493" s="63"/>
    </row>
    <row r="494" spans="22:22" x14ac:dyDescent="0.2">
      <c r="V494" s="63"/>
    </row>
    <row r="495" spans="22:22" x14ac:dyDescent="0.2">
      <c r="V495" s="63"/>
    </row>
    <row r="496" spans="22:22" x14ac:dyDescent="0.2">
      <c r="V496" s="63"/>
    </row>
    <row r="497" spans="22:22" x14ac:dyDescent="0.2">
      <c r="V497" s="63"/>
    </row>
    <row r="498" spans="22:22" x14ac:dyDescent="0.2">
      <c r="V498" s="63"/>
    </row>
    <row r="499" spans="22:22" x14ac:dyDescent="0.2">
      <c r="V499" s="63"/>
    </row>
    <row r="500" spans="22:22" x14ac:dyDescent="0.2">
      <c r="V500" s="63"/>
    </row>
    <row r="501" spans="22:22" x14ac:dyDescent="0.2">
      <c r="V501" s="63"/>
    </row>
    <row r="502" spans="22:22" x14ac:dyDescent="0.2">
      <c r="V502" s="63"/>
    </row>
    <row r="503" spans="22:22" x14ac:dyDescent="0.2">
      <c r="V503" s="63"/>
    </row>
    <row r="504" spans="22:22" x14ac:dyDescent="0.2">
      <c r="V504" s="63"/>
    </row>
    <row r="505" spans="22:22" x14ac:dyDescent="0.2">
      <c r="V505" s="63"/>
    </row>
    <row r="506" spans="22:22" x14ac:dyDescent="0.2">
      <c r="V506" s="63"/>
    </row>
    <row r="507" spans="22:22" x14ac:dyDescent="0.2">
      <c r="V507" s="63"/>
    </row>
    <row r="508" spans="22:22" x14ac:dyDescent="0.2">
      <c r="V508" s="63"/>
    </row>
    <row r="509" spans="22:22" x14ac:dyDescent="0.2">
      <c r="V509" s="63"/>
    </row>
    <row r="510" spans="22:22" x14ac:dyDescent="0.2">
      <c r="V510" s="63"/>
    </row>
    <row r="511" spans="22:22" x14ac:dyDescent="0.2">
      <c r="V511" s="63"/>
    </row>
    <row r="512" spans="22:22" x14ac:dyDescent="0.2">
      <c r="V512" s="63"/>
    </row>
    <row r="513" spans="22:22" x14ac:dyDescent="0.2">
      <c r="V513" s="63"/>
    </row>
    <row r="514" spans="22:22" x14ac:dyDescent="0.2">
      <c r="V514" s="63"/>
    </row>
    <row r="515" spans="22:22" x14ac:dyDescent="0.2">
      <c r="V515" s="63"/>
    </row>
    <row r="516" spans="22:22" x14ac:dyDescent="0.2">
      <c r="V516" s="63"/>
    </row>
    <row r="517" spans="22:22" x14ac:dyDescent="0.2">
      <c r="V517" s="63"/>
    </row>
    <row r="518" spans="22:22" x14ac:dyDescent="0.2">
      <c r="V518" s="63"/>
    </row>
    <row r="519" spans="22:22" x14ac:dyDescent="0.2">
      <c r="V519" s="63"/>
    </row>
    <row r="520" spans="22:22" x14ac:dyDescent="0.2">
      <c r="V520" s="63"/>
    </row>
    <row r="521" spans="22:22" x14ac:dyDescent="0.2">
      <c r="V521" s="63"/>
    </row>
    <row r="522" spans="22:22" x14ac:dyDescent="0.2">
      <c r="V522" s="63"/>
    </row>
    <row r="523" spans="22:22" x14ac:dyDescent="0.2">
      <c r="V523" s="63"/>
    </row>
    <row r="524" spans="22:22" x14ac:dyDescent="0.2">
      <c r="V524" s="63"/>
    </row>
    <row r="525" spans="22:22" x14ac:dyDescent="0.2">
      <c r="V525" s="63"/>
    </row>
    <row r="526" spans="22:22" x14ac:dyDescent="0.2">
      <c r="V526" s="63"/>
    </row>
    <row r="527" spans="22:22" x14ac:dyDescent="0.2">
      <c r="V527" s="63"/>
    </row>
    <row r="528" spans="22:22" x14ac:dyDescent="0.2">
      <c r="V528" s="63"/>
    </row>
    <row r="529" spans="22:22" x14ac:dyDescent="0.2">
      <c r="V529" s="63"/>
    </row>
    <row r="530" spans="22:22" x14ac:dyDescent="0.2">
      <c r="V530" s="63"/>
    </row>
    <row r="531" spans="22:22" x14ac:dyDescent="0.2">
      <c r="V531" s="63"/>
    </row>
    <row r="532" spans="22:22" x14ac:dyDescent="0.2">
      <c r="V532" s="63"/>
    </row>
    <row r="533" spans="22:22" x14ac:dyDescent="0.2">
      <c r="V533" s="63"/>
    </row>
    <row r="534" spans="22:22" x14ac:dyDescent="0.2">
      <c r="V534" s="63"/>
    </row>
    <row r="535" spans="22:22" x14ac:dyDescent="0.2">
      <c r="V535" s="63"/>
    </row>
    <row r="536" spans="22:22" x14ac:dyDescent="0.2">
      <c r="V536" s="63"/>
    </row>
    <row r="537" spans="22:22" x14ac:dyDescent="0.2">
      <c r="V537" s="63"/>
    </row>
    <row r="538" spans="22:22" x14ac:dyDescent="0.2">
      <c r="V538" s="63"/>
    </row>
    <row r="539" spans="22:22" x14ac:dyDescent="0.2">
      <c r="V539" s="63"/>
    </row>
    <row r="540" spans="22:22" x14ac:dyDescent="0.2">
      <c r="V540" s="63"/>
    </row>
    <row r="541" spans="22:22" x14ac:dyDescent="0.2">
      <c r="V541" s="63"/>
    </row>
    <row r="542" spans="22:22" x14ac:dyDescent="0.2">
      <c r="V542" s="63"/>
    </row>
    <row r="543" spans="22:22" x14ac:dyDescent="0.2">
      <c r="V543" s="63"/>
    </row>
    <row r="544" spans="22:22" x14ac:dyDescent="0.2">
      <c r="V544" s="63"/>
    </row>
    <row r="545" spans="22:22" x14ac:dyDescent="0.2">
      <c r="V545" s="63"/>
    </row>
    <row r="546" spans="22:22" x14ac:dyDescent="0.2">
      <c r="V546" s="63"/>
    </row>
    <row r="547" spans="22:22" x14ac:dyDescent="0.2">
      <c r="V547" s="63"/>
    </row>
    <row r="548" spans="22:22" x14ac:dyDescent="0.2">
      <c r="V548" s="63"/>
    </row>
    <row r="549" spans="22:22" x14ac:dyDescent="0.2">
      <c r="V549" s="63"/>
    </row>
    <row r="550" spans="22:22" x14ac:dyDescent="0.2">
      <c r="V550" s="63"/>
    </row>
    <row r="551" spans="22:22" x14ac:dyDescent="0.2">
      <c r="V551" s="63"/>
    </row>
    <row r="552" spans="22:22" x14ac:dyDescent="0.2">
      <c r="V552" s="63"/>
    </row>
    <row r="553" spans="22:22" x14ac:dyDescent="0.2">
      <c r="V553" s="63"/>
    </row>
    <row r="554" spans="22:22" x14ac:dyDescent="0.2">
      <c r="V554" s="63"/>
    </row>
    <row r="555" spans="22:22" x14ac:dyDescent="0.2">
      <c r="V555" s="63"/>
    </row>
    <row r="556" spans="22:22" x14ac:dyDescent="0.2">
      <c r="V556" s="63"/>
    </row>
    <row r="557" spans="22:22" x14ac:dyDescent="0.2">
      <c r="V557" s="63"/>
    </row>
    <row r="558" spans="22:22" x14ac:dyDescent="0.2">
      <c r="V558" s="63"/>
    </row>
    <row r="559" spans="22:22" x14ac:dyDescent="0.2">
      <c r="V559" s="63"/>
    </row>
    <row r="560" spans="22:22" x14ac:dyDescent="0.2">
      <c r="V560" s="63"/>
    </row>
    <row r="561" spans="22:22" x14ac:dyDescent="0.2">
      <c r="V561" s="63"/>
    </row>
    <row r="562" spans="22:22" x14ac:dyDescent="0.2">
      <c r="V562" s="63"/>
    </row>
    <row r="563" spans="22:22" x14ac:dyDescent="0.2">
      <c r="V563" s="63"/>
    </row>
    <row r="564" spans="22:22" x14ac:dyDescent="0.2">
      <c r="V564" s="63"/>
    </row>
    <row r="565" spans="22:22" x14ac:dyDescent="0.2">
      <c r="V565" s="63"/>
    </row>
    <row r="566" spans="22:22" x14ac:dyDescent="0.2">
      <c r="V566" s="63"/>
    </row>
    <row r="567" spans="22:22" x14ac:dyDescent="0.2">
      <c r="V567" s="63"/>
    </row>
    <row r="568" spans="22:22" x14ac:dyDescent="0.2">
      <c r="V568" s="63"/>
    </row>
    <row r="569" spans="22:22" x14ac:dyDescent="0.2">
      <c r="V569" s="63"/>
    </row>
    <row r="570" spans="22:22" x14ac:dyDescent="0.2">
      <c r="V570" s="63"/>
    </row>
    <row r="571" spans="22:22" x14ac:dyDescent="0.2">
      <c r="V571" s="63"/>
    </row>
    <row r="572" spans="22:22" x14ac:dyDescent="0.2">
      <c r="V572" s="63"/>
    </row>
    <row r="573" spans="22:22" x14ac:dyDescent="0.2">
      <c r="V573" s="63"/>
    </row>
    <row r="574" spans="22:22" x14ac:dyDescent="0.2">
      <c r="V574" s="63"/>
    </row>
    <row r="575" spans="22:22" x14ac:dyDescent="0.2">
      <c r="V575" s="63"/>
    </row>
    <row r="576" spans="22:22" x14ac:dyDescent="0.2">
      <c r="V576" s="63"/>
    </row>
    <row r="577" spans="22:22" x14ac:dyDescent="0.2">
      <c r="V577" s="63"/>
    </row>
    <row r="578" spans="22:22" x14ac:dyDescent="0.2">
      <c r="V578" s="63"/>
    </row>
    <row r="579" spans="22:22" x14ac:dyDescent="0.2">
      <c r="V579" s="63"/>
    </row>
    <row r="580" spans="22:22" x14ac:dyDescent="0.2">
      <c r="V580" s="63"/>
    </row>
    <row r="581" spans="22:22" x14ac:dyDescent="0.2">
      <c r="V581" s="63"/>
    </row>
    <row r="582" spans="22:22" x14ac:dyDescent="0.2">
      <c r="V582" s="63"/>
    </row>
    <row r="583" spans="22:22" x14ac:dyDescent="0.2">
      <c r="V583" s="63"/>
    </row>
    <row r="584" spans="22:22" x14ac:dyDescent="0.2">
      <c r="V584" s="63"/>
    </row>
    <row r="585" spans="22:22" x14ac:dyDescent="0.2">
      <c r="V585" s="63"/>
    </row>
    <row r="586" spans="22:22" x14ac:dyDescent="0.2">
      <c r="V586" s="63"/>
    </row>
    <row r="587" spans="22:22" x14ac:dyDescent="0.2">
      <c r="V587" s="63"/>
    </row>
    <row r="588" spans="22:22" x14ac:dyDescent="0.2">
      <c r="V588" s="63"/>
    </row>
    <row r="589" spans="22:22" x14ac:dyDescent="0.2">
      <c r="V589" s="63"/>
    </row>
    <row r="590" spans="22:22" x14ac:dyDescent="0.2">
      <c r="V590" s="63"/>
    </row>
    <row r="591" spans="22:22" x14ac:dyDescent="0.2">
      <c r="V591" s="63"/>
    </row>
    <row r="592" spans="22:22" x14ac:dyDescent="0.2">
      <c r="V592" s="63"/>
    </row>
    <row r="593" spans="22:22" x14ac:dyDescent="0.2">
      <c r="V593" s="63"/>
    </row>
    <row r="594" spans="22:22" x14ac:dyDescent="0.2">
      <c r="V594" s="63"/>
    </row>
    <row r="595" spans="22:22" x14ac:dyDescent="0.2">
      <c r="V595" s="63"/>
    </row>
    <row r="596" spans="22:22" x14ac:dyDescent="0.2">
      <c r="V596" s="63"/>
    </row>
    <row r="597" spans="22:22" x14ac:dyDescent="0.2">
      <c r="V597" s="63"/>
    </row>
    <row r="598" spans="22:22" x14ac:dyDescent="0.2">
      <c r="V598" s="63"/>
    </row>
    <row r="599" spans="22:22" x14ac:dyDescent="0.2">
      <c r="V599" s="63"/>
    </row>
    <row r="600" spans="22:22" x14ac:dyDescent="0.2">
      <c r="V600" s="63"/>
    </row>
    <row r="601" spans="22:22" x14ac:dyDescent="0.2">
      <c r="V601" s="63"/>
    </row>
    <row r="602" spans="22:22" x14ac:dyDescent="0.2">
      <c r="V602" s="63"/>
    </row>
    <row r="603" spans="22:22" x14ac:dyDescent="0.2">
      <c r="V603" s="63"/>
    </row>
    <row r="604" spans="22:22" x14ac:dyDescent="0.2">
      <c r="V604" s="63"/>
    </row>
    <row r="605" spans="22:22" x14ac:dyDescent="0.2">
      <c r="V605" s="63"/>
    </row>
    <row r="606" spans="22:22" x14ac:dyDescent="0.2">
      <c r="V606" s="63"/>
    </row>
    <row r="607" spans="22:22" x14ac:dyDescent="0.2">
      <c r="V607" s="63"/>
    </row>
    <row r="608" spans="22:22" x14ac:dyDescent="0.2">
      <c r="V608" s="63"/>
    </row>
    <row r="609" spans="22:22" x14ac:dyDescent="0.2">
      <c r="V609" s="63"/>
    </row>
    <row r="610" spans="22:22" x14ac:dyDescent="0.2">
      <c r="V610" s="63"/>
    </row>
    <row r="611" spans="22:22" x14ac:dyDescent="0.2">
      <c r="V611" s="63"/>
    </row>
    <row r="612" spans="22:22" x14ac:dyDescent="0.2">
      <c r="V612" s="63"/>
    </row>
    <row r="613" spans="22:22" x14ac:dyDescent="0.2">
      <c r="V613" s="63"/>
    </row>
    <row r="614" spans="22:22" x14ac:dyDescent="0.2">
      <c r="V614" s="63"/>
    </row>
    <row r="615" spans="22:22" x14ac:dyDescent="0.2">
      <c r="V615" s="63"/>
    </row>
    <row r="616" spans="22:22" x14ac:dyDescent="0.2">
      <c r="V616" s="63"/>
    </row>
    <row r="617" spans="22:22" x14ac:dyDescent="0.2">
      <c r="V617" s="63"/>
    </row>
    <row r="618" spans="22:22" x14ac:dyDescent="0.2">
      <c r="V618" s="63"/>
    </row>
    <row r="619" spans="22:22" x14ac:dyDescent="0.2">
      <c r="V619" s="63"/>
    </row>
    <row r="620" spans="22:22" x14ac:dyDescent="0.2">
      <c r="V620" s="63"/>
    </row>
    <row r="621" spans="22:22" x14ac:dyDescent="0.2">
      <c r="V621" s="63"/>
    </row>
    <row r="622" spans="22:22" x14ac:dyDescent="0.2">
      <c r="V622" s="63"/>
    </row>
    <row r="623" spans="22:22" x14ac:dyDescent="0.2">
      <c r="V623" s="63"/>
    </row>
    <row r="624" spans="22:22" x14ac:dyDescent="0.2">
      <c r="V624" s="63"/>
    </row>
    <row r="625" spans="22:22" x14ac:dyDescent="0.2">
      <c r="V625" s="63"/>
    </row>
    <row r="626" spans="22:22" x14ac:dyDescent="0.2">
      <c r="V626" s="63"/>
    </row>
    <row r="627" spans="22:22" x14ac:dyDescent="0.2">
      <c r="V627" s="63"/>
    </row>
    <row r="628" spans="22:22" x14ac:dyDescent="0.2">
      <c r="V628" s="63"/>
    </row>
    <row r="629" spans="22:22" x14ac:dyDescent="0.2">
      <c r="V629" s="63"/>
    </row>
    <row r="630" spans="22:22" x14ac:dyDescent="0.2">
      <c r="V630" s="63"/>
    </row>
    <row r="631" spans="22:22" x14ac:dyDescent="0.2">
      <c r="V631" s="63"/>
    </row>
    <row r="632" spans="22:22" x14ac:dyDescent="0.2">
      <c r="V632" s="63"/>
    </row>
    <row r="633" spans="22:22" x14ac:dyDescent="0.2">
      <c r="V633" s="63"/>
    </row>
    <row r="634" spans="22:22" x14ac:dyDescent="0.2">
      <c r="V634" s="63"/>
    </row>
    <row r="635" spans="22:22" x14ac:dyDescent="0.2">
      <c r="V635" s="63"/>
    </row>
    <row r="636" spans="22:22" x14ac:dyDescent="0.2">
      <c r="V636" s="63"/>
    </row>
    <row r="637" spans="22:22" x14ac:dyDescent="0.2">
      <c r="V637" s="63"/>
    </row>
    <row r="638" spans="22:22" x14ac:dyDescent="0.2">
      <c r="V638" s="63"/>
    </row>
    <row r="639" spans="22:22" x14ac:dyDescent="0.2">
      <c r="V639" s="63"/>
    </row>
    <row r="640" spans="22:22" x14ac:dyDescent="0.2">
      <c r="V640" s="63"/>
    </row>
    <row r="641" spans="22:22" x14ac:dyDescent="0.2">
      <c r="V641" s="63"/>
    </row>
    <row r="642" spans="22:22" x14ac:dyDescent="0.2">
      <c r="V642" s="63"/>
    </row>
    <row r="643" spans="22:22" x14ac:dyDescent="0.2">
      <c r="V643" s="63"/>
    </row>
    <row r="644" spans="22:22" x14ac:dyDescent="0.2">
      <c r="V644" s="63"/>
    </row>
    <row r="645" spans="22:22" x14ac:dyDescent="0.2">
      <c r="V645" s="63"/>
    </row>
    <row r="646" spans="22:22" x14ac:dyDescent="0.2">
      <c r="V646" s="63"/>
    </row>
    <row r="647" spans="22:22" x14ac:dyDescent="0.2">
      <c r="V647" s="63"/>
    </row>
    <row r="648" spans="22:22" x14ac:dyDescent="0.2">
      <c r="V648" s="63"/>
    </row>
    <row r="649" spans="22:22" x14ac:dyDescent="0.2">
      <c r="V649" s="63"/>
    </row>
    <row r="650" spans="22:22" x14ac:dyDescent="0.2">
      <c r="V650" s="63"/>
    </row>
    <row r="651" spans="22:22" x14ac:dyDescent="0.2">
      <c r="V651" s="63"/>
    </row>
    <row r="652" spans="22:22" x14ac:dyDescent="0.2">
      <c r="V652" s="63"/>
    </row>
    <row r="653" spans="22:22" x14ac:dyDescent="0.2">
      <c r="V653" s="63"/>
    </row>
    <row r="654" spans="22:22" x14ac:dyDescent="0.2">
      <c r="V654" s="63"/>
    </row>
    <row r="655" spans="22:22" x14ac:dyDescent="0.2">
      <c r="V655" s="63"/>
    </row>
    <row r="656" spans="22:22" x14ac:dyDescent="0.2">
      <c r="V656" s="63"/>
    </row>
    <row r="657" spans="22:22" x14ac:dyDescent="0.2">
      <c r="V657" s="63"/>
    </row>
    <row r="658" spans="22:22" x14ac:dyDescent="0.2">
      <c r="V658" s="63"/>
    </row>
    <row r="659" spans="22:22" x14ac:dyDescent="0.2">
      <c r="V659" s="63"/>
    </row>
    <row r="660" spans="22:22" x14ac:dyDescent="0.2">
      <c r="V660" s="63"/>
    </row>
    <row r="661" spans="22:22" x14ac:dyDescent="0.2">
      <c r="V661" s="63"/>
    </row>
    <row r="662" spans="22:22" x14ac:dyDescent="0.2">
      <c r="V662" s="63"/>
    </row>
    <row r="663" spans="22:22" x14ac:dyDescent="0.2">
      <c r="V663" s="63"/>
    </row>
    <row r="664" spans="22:22" x14ac:dyDescent="0.2">
      <c r="V664" s="63"/>
    </row>
    <row r="665" spans="22:22" x14ac:dyDescent="0.2">
      <c r="V665" s="63"/>
    </row>
    <row r="666" spans="22:22" x14ac:dyDescent="0.2">
      <c r="V666" s="63"/>
    </row>
    <row r="667" spans="22:22" x14ac:dyDescent="0.2">
      <c r="V667" s="63"/>
    </row>
    <row r="668" spans="22:22" x14ac:dyDescent="0.2">
      <c r="V668" s="63"/>
    </row>
    <row r="669" spans="22:22" x14ac:dyDescent="0.2">
      <c r="V669" s="63"/>
    </row>
    <row r="670" spans="22:22" x14ac:dyDescent="0.2">
      <c r="V670" s="63"/>
    </row>
    <row r="671" spans="22:22" x14ac:dyDescent="0.2">
      <c r="V671" s="63"/>
    </row>
    <row r="672" spans="22:22" x14ac:dyDescent="0.2">
      <c r="V672" s="63"/>
    </row>
    <row r="673" spans="22:22" x14ac:dyDescent="0.2">
      <c r="V673" s="63"/>
    </row>
    <row r="674" spans="22:22" x14ac:dyDescent="0.2">
      <c r="V674" s="63"/>
    </row>
    <row r="675" spans="22:22" x14ac:dyDescent="0.2">
      <c r="V675" s="63"/>
    </row>
    <row r="676" spans="22:22" x14ac:dyDescent="0.2">
      <c r="V676" s="63"/>
    </row>
    <row r="677" spans="22:22" x14ac:dyDescent="0.2">
      <c r="V677" s="63"/>
    </row>
    <row r="678" spans="22:22" x14ac:dyDescent="0.2">
      <c r="V678" s="63"/>
    </row>
    <row r="679" spans="22:22" x14ac:dyDescent="0.2">
      <c r="V679" s="63"/>
    </row>
    <row r="680" spans="22:22" x14ac:dyDescent="0.2">
      <c r="V680" s="63"/>
    </row>
    <row r="681" spans="22:22" x14ac:dyDescent="0.2">
      <c r="V681" s="63"/>
    </row>
    <row r="682" spans="22:22" x14ac:dyDescent="0.2">
      <c r="V682" s="63"/>
    </row>
    <row r="683" spans="22:22" x14ac:dyDescent="0.2">
      <c r="V683" s="63"/>
    </row>
    <row r="684" spans="22:22" x14ac:dyDescent="0.2">
      <c r="V684" s="63"/>
    </row>
    <row r="685" spans="22:22" x14ac:dyDescent="0.2">
      <c r="V685" s="63"/>
    </row>
    <row r="686" spans="22:22" x14ac:dyDescent="0.2">
      <c r="V686" s="63"/>
    </row>
    <row r="687" spans="22:22" x14ac:dyDescent="0.2">
      <c r="V687" s="63"/>
    </row>
    <row r="688" spans="22:22" x14ac:dyDescent="0.2">
      <c r="V688" s="63"/>
    </row>
    <row r="689" spans="22:22" x14ac:dyDescent="0.2">
      <c r="V689" s="63"/>
    </row>
    <row r="690" spans="22:22" x14ac:dyDescent="0.2">
      <c r="V690" s="63"/>
    </row>
    <row r="691" spans="22:22" x14ac:dyDescent="0.2">
      <c r="V691" s="63"/>
    </row>
    <row r="692" spans="22:22" x14ac:dyDescent="0.2">
      <c r="V692" s="63"/>
    </row>
    <row r="693" spans="22:22" x14ac:dyDescent="0.2">
      <c r="V693" s="63"/>
    </row>
    <row r="694" spans="22:22" x14ac:dyDescent="0.2">
      <c r="V694" s="63"/>
    </row>
    <row r="695" spans="22:22" x14ac:dyDescent="0.2">
      <c r="V695" s="63"/>
    </row>
    <row r="696" spans="22:22" x14ac:dyDescent="0.2">
      <c r="V696" s="63"/>
    </row>
    <row r="697" spans="22:22" x14ac:dyDescent="0.2">
      <c r="V697" s="63"/>
    </row>
    <row r="698" spans="22:22" x14ac:dyDescent="0.2">
      <c r="V698" s="63"/>
    </row>
    <row r="699" spans="22:22" x14ac:dyDescent="0.2">
      <c r="V699" s="63"/>
    </row>
    <row r="700" spans="22:22" x14ac:dyDescent="0.2">
      <c r="V700" s="63"/>
    </row>
    <row r="701" spans="22:22" x14ac:dyDescent="0.2">
      <c r="V701" s="63"/>
    </row>
    <row r="702" spans="22:22" x14ac:dyDescent="0.2">
      <c r="V702" s="63"/>
    </row>
    <row r="703" spans="22:22" x14ac:dyDescent="0.2">
      <c r="V703" s="63"/>
    </row>
    <row r="704" spans="22:22" x14ac:dyDescent="0.2">
      <c r="V704" s="63"/>
    </row>
    <row r="705" spans="22:22" x14ac:dyDescent="0.2">
      <c r="V705" s="63"/>
    </row>
    <row r="706" spans="22:22" x14ac:dyDescent="0.2">
      <c r="V706" s="63"/>
    </row>
    <row r="707" spans="22:22" x14ac:dyDescent="0.2">
      <c r="V707" s="63"/>
    </row>
    <row r="708" spans="22:22" x14ac:dyDescent="0.2">
      <c r="V708" s="63"/>
    </row>
    <row r="709" spans="22:22" x14ac:dyDescent="0.2">
      <c r="V709" s="63"/>
    </row>
    <row r="710" spans="22:22" x14ac:dyDescent="0.2">
      <c r="V710" s="63"/>
    </row>
    <row r="711" spans="22:22" x14ac:dyDescent="0.2">
      <c r="V711" s="63"/>
    </row>
    <row r="712" spans="22:22" x14ac:dyDescent="0.2">
      <c r="V712" s="63"/>
    </row>
    <row r="713" spans="22:22" x14ac:dyDescent="0.2">
      <c r="V713" s="63"/>
    </row>
    <row r="714" spans="22:22" x14ac:dyDescent="0.2">
      <c r="V714" s="63"/>
    </row>
    <row r="715" spans="22:22" x14ac:dyDescent="0.2">
      <c r="V715" s="63"/>
    </row>
    <row r="716" spans="22:22" x14ac:dyDescent="0.2">
      <c r="V716" s="63"/>
    </row>
    <row r="717" spans="22:22" x14ac:dyDescent="0.2">
      <c r="V717" s="63"/>
    </row>
    <row r="718" spans="22:22" x14ac:dyDescent="0.2">
      <c r="V718" s="63"/>
    </row>
    <row r="719" spans="22:22" x14ac:dyDescent="0.2">
      <c r="V719" s="63"/>
    </row>
    <row r="720" spans="22:22" x14ac:dyDescent="0.2">
      <c r="V720" s="63"/>
    </row>
    <row r="721" spans="22:22" x14ac:dyDescent="0.2">
      <c r="V721" s="63"/>
    </row>
    <row r="722" spans="22:22" x14ac:dyDescent="0.2">
      <c r="V722" s="63"/>
    </row>
    <row r="723" spans="22:22" x14ac:dyDescent="0.2">
      <c r="V723" s="63"/>
    </row>
    <row r="724" spans="22:22" x14ac:dyDescent="0.2">
      <c r="V724" s="63"/>
    </row>
    <row r="725" spans="22:22" x14ac:dyDescent="0.2">
      <c r="V725" s="63"/>
    </row>
    <row r="726" spans="22:22" x14ac:dyDescent="0.2">
      <c r="V726" s="63"/>
    </row>
    <row r="727" spans="22:22" x14ac:dyDescent="0.2">
      <c r="V727" s="63"/>
    </row>
    <row r="728" spans="22:22" x14ac:dyDescent="0.2">
      <c r="V728" s="63"/>
    </row>
    <row r="729" spans="22:22" x14ac:dyDescent="0.2">
      <c r="V729" s="63"/>
    </row>
    <row r="730" spans="22:22" x14ac:dyDescent="0.2">
      <c r="V730" s="63"/>
    </row>
    <row r="731" spans="22:22" x14ac:dyDescent="0.2">
      <c r="V731" s="63"/>
    </row>
    <row r="732" spans="22:22" x14ac:dyDescent="0.2">
      <c r="V732" s="63"/>
    </row>
    <row r="733" spans="22:22" x14ac:dyDescent="0.2">
      <c r="V733" s="63"/>
    </row>
    <row r="734" spans="22:22" x14ac:dyDescent="0.2">
      <c r="V734" s="63"/>
    </row>
    <row r="735" spans="22:22" x14ac:dyDescent="0.2">
      <c r="V735" s="63"/>
    </row>
    <row r="736" spans="22:22" x14ac:dyDescent="0.2">
      <c r="V736" s="63"/>
    </row>
    <row r="737" spans="22:22" x14ac:dyDescent="0.2">
      <c r="V737" s="63"/>
    </row>
    <row r="738" spans="22:22" x14ac:dyDescent="0.2">
      <c r="V738" s="63"/>
    </row>
    <row r="739" spans="22:22" x14ac:dyDescent="0.2">
      <c r="V739" s="63"/>
    </row>
    <row r="740" spans="22:22" x14ac:dyDescent="0.2">
      <c r="V740" s="63"/>
    </row>
    <row r="741" spans="22:22" x14ac:dyDescent="0.2">
      <c r="V741" s="63"/>
    </row>
    <row r="742" spans="22:22" x14ac:dyDescent="0.2">
      <c r="V742" s="63"/>
    </row>
    <row r="743" spans="22:22" x14ac:dyDescent="0.2">
      <c r="V743" s="63"/>
    </row>
    <row r="744" spans="22:22" x14ac:dyDescent="0.2">
      <c r="V744" s="63"/>
    </row>
    <row r="745" spans="22:22" x14ac:dyDescent="0.2">
      <c r="V745" s="63"/>
    </row>
    <row r="746" spans="22:22" x14ac:dyDescent="0.2">
      <c r="V746" s="63"/>
    </row>
    <row r="747" spans="22:22" x14ac:dyDescent="0.2">
      <c r="V747" s="63"/>
    </row>
    <row r="748" spans="22:22" x14ac:dyDescent="0.2">
      <c r="V748" s="63"/>
    </row>
    <row r="749" spans="22:22" x14ac:dyDescent="0.2">
      <c r="V749" s="63"/>
    </row>
    <row r="750" spans="22:22" x14ac:dyDescent="0.2">
      <c r="V750" s="63"/>
    </row>
    <row r="751" spans="22:22" x14ac:dyDescent="0.2">
      <c r="V751" s="63"/>
    </row>
    <row r="752" spans="22:22" x14ac:dyDescent="0.2">
      <c r="V752" s="63"/>
    </row>
    <row r="753" spans="22:22" x14ac:dyDescent="0.2">
      <c r="V753" s="63"/>
    </row>
    <row r="754" spans="22:22" x14ac:dyDescent="0.2">
      <c r="V754" s="63"/>
    </row>
    <row r="755" spans="22:22" x14ac:dyDescent="0.2">
      <c r="V755" s="63"/>
    </row>
    <row r="756" spans="22:22" x14ac:dyDescent="0.2">
      <c r="V756" s="63"/>
    </row>
    <row r="757" spans="22:22" x14ac:dyDescent="0.2">
      <c r="V757" s="63"/>
    </row>
    <row r="758" spans="22:22" x14ac:dyDescent="0.2">
      <c r="V758" s="63"/>
    </row>
    <row r="759" spans="22:22" x14ac:dyDescent="0.2">
      <c r="V759" s="63"/>
    </row>
    <row r="760" spans="22:22" x14ac:dyDescent="0.2">
      <c r="V760" s="63"/>
    </row>
    <row r="761" spans="22:22" x14ac:dyDescent="0.2">
      <c r="V761" s="63"/>
    </row>
    <row r="762" spans="22:22" x14ac:dyDescent="0.2">
      <c r="V762" s="63"/>
    </row>
    <row r="763" spans="22:22" x14ac:dyDescent="0.2">
      <c r="V763" s="63"/>
    </row>
    <row r="764" spans="22:22" x14ac:dyDescent="0.2">
      <c r="V764" s="63"/>
    </row>
    <row r="765" spans="22:22" x14ac:dyDescent="0.2">
      <c r="V765" s="63"/>
    </row>
    <row r="766" spans="22:22" x14ac:dyDescent="0.2">
      <c r="V766" s="63"/>
    </row>
    <row r="767" spans="22:22" x14ac:dyDescent="0.2">
      <c r="V767" s="63"/>
    </row>
    <row r="768" spans="22:22" x14ac:dyDescent="0.2">
      <c r="V768" s="63"/>
    </row>
    <row r="769" spans="22:22" x14ac:dyDescent="0.2">
      <c r="V769" s="63"/>
    </row>
    <row r="770" spans="22:22" x14ac:dyDescent="0.2">
      <c r="V770" s="63"/>
    </row>
    <row r="771" spans="22:22" x14ac:dyDescent="0.2">
      <c r="V771" s="63"/>
    </row>
    <row r="772" spans="22:22" x14ac:dyDescent="0.2">
      <c r="V772" s="63"/>
    </row>
    <row r="773" spans="22:22" x14ac:dyDescent="0.2">
      <c r="V773" s="63"/>
    </row>
    <row r="774" spans="22:22" x14ac:dyDescent="0.2">
      <c r="V774" s="63"/>
    </row>
    <row r="775" spans="22:22" x14ac:dyDescent="0.2">
      <c r="V775" s="63"/>
    </row>
    <row r="776" spans="22:22" x14ac:dyDescent="0.2">
      <c r="V776" s="63"/>
    </row>
    <row r="777" spans="22:22" x14ac:dyDescent="0.2">
      <c r="V777" s="63"/>
    </row>
    <row r="778" spans="22:22" x14ac:dyDescent="0.2">
      <c r="V778" s="63"/>
    </row>
    <row r="779" spans="22:22" x14ac:dyDescent="0.2">
      <c r="V779" s="63"/>
    </row>
    <row r="780" spans="22:22" x14ac:dyDescent="0.2">
      <c r="V780" s="63"/>
    </row>
    <row r="781" spans="22:22" x14ac:dyDescent="0.2">
      <c r="V781" s="63"/>
    </row>
    <row r="782" spans="22:22" x14ac:dyDescent="0.2">
      <c r="V782" s="63"/>
    </row>
    <row r="783" spans="22:22" x14ac:dyDescent="0.2">
      <c r="V783" s="63"/>
    </row>
    <row r="784" spans="22:22" x14ac:dyDescent="0.2">
      <c r="V784" s="63"/>
    </row>
    <row r="785" spans="22:22" x14ac:dyDescent="0.2">
      <c r="V785" s="63"/>
    </row>
    <row r="786" spans="22:22" x14ac:dyDescent="0.2">
      <c r="V786" s="63"/>
    </row>
    <row r="787" spans="22:22" x14ac:dyDescent="0.2">
      <c r="V787" s="63"/>
    </row>
    <row r="788" spans="22:22" x14ac:dyDescent="0.2">
      <c r="V788" s="63"/>
    </row>
    <row r="789" spans="22:22" x14ac:dyDescent="0.2">
      <c r="V789" s="63"/>
    </row>
    <row r="790" spans="22:22" x14ac:dyDescent="0.2">
      <c r="V790" s="63"/>
    </row>
    <row r="791" spans="22:22" x14ac:dyDescent="0.2">
      <c r="V791" s="63"/>
    </row>
    <row r="792" spans="22:22" x14ac:dyDescent="0.2">
      <c r="V792" s="63"/>
    </row>
    <row r="793" spans="22:22" x14ac:dyDescent="0.2">
      <c r="V793" s="63"/>
    </row>
    <row r="794" spans="22:22" x14ac:dyDescent="0.2">
      <c r="V794" s="63"/>
    </row>
    <row r="795" spans="22:22" x14ac:dyDescent="0.2">
      <c r="V795" s="63"/>
    </row>
    <row r="796" spans="22:22" x14ac:dyDescent="0.2">
      <c r="V796" s="63"/>
    </row>
    <row r="797" spans="22:22" x14ac:dyDescent="0.2">
      <c r="V797" s="63"/>
    </row>
    <row r="798" spans="22:22" x14ac:dyDescent="0.2">
      <c r="V798" s="63"/>
    </row>
    <row r="799" spans="22:22" x14ac:dyDescent="0.2">
      <c r="V799" s="63"/>
    </row>
    <row r="800" spans="22:22" x14ac:dyDescent="0.2">
      <c r="V800" s="63"/>
    </row>
    <row r="801" spans="22:22" x14ac:dyDescent="0.2">
      <c r="V801" s="63"/>
    </row>
    <row r="802" spans="22:22" x14ac:dyDescent="0.2">
      <c r="V802" s="63"/>
    </row>
    <row r="803" spans="22:22" x14ac:dyDescent="0.2">
      <c r="V803" s="63"/>
    </row>
    <row r="804" spans="22:22" x14ac:dyDescent="0.2">
      <c r="V804" s="63"/>
    </row>
    <row r="805" spans="22:22" x14ac:dyDescent="0.2">
      <c r="V805" s="63"/>
    </row>
    <row r="806" spans="22:22" x14ac:dyDescent="0.2">
      <c r="V806" s="63"/>
    </row>
    <row r="807" spans="22:22" x14ac:dyDescent="0.2">
      <c r="V807" s="63"/>
    </row>
    <row r="808" spans="22:22" x14ac:dyDescent="0.2">
      <c r="V808" s="63"/>
    </row>
    <row r="809" spans="22:22" x14ac:dyDescent="0.2">
      <c r="V809" s="63"/>
    </row>
    <row r="810" spans="22:22" x14ac:dyDescent="0.2">
      <c r="V810" s="63"/>
    </row>
    <row r="811" spans="22:22" x14ac:dyDescent="0.2">
      <c r="V811" s="63"/>
    </row>
    <row r="812" spans="22:22" x14ac:dyDescent="0.2">
      <c r="V812" s="63"/>
    </row>
    <row r="813" spans="22:22" x14ac:dyDescent="0.2">
      <c r="V813" s="63"/>
    </row>
    <row r="814" spans="22:22" x14ac:dyDescent="0.2">
      <c r="V814" s="63"/>
    </row>
    <row r="815" spans="22:22" x14ac:dyDescent="0.2">
      <c r="V815" s="63"/>
    </row>
    <row r="816" spans="22:22" x14ac:dyDescent="0.2">
      <c r="V816" s="63"/>
    </row>
    <row r="817" spans="22:22" x14ac:dyDescent="0.2">
      <c r="V817" s="63"/>
    </row>
    <row r="818" spans="22:22" x14ac:dyDescent="0.2">
      <c r="V818" s="63"/>
    </row>
    <row r="819" spans="22:22" x14ac:dyDescent="0.2">
      <c r="V819" s="63"/>
    </row>
    <row r="820" spans="22:22" x14ac:dyDescent="0.2">
      <c r="V820" s="63"/>
    </row>
    <row r="821" spans="22:22" x14ac:dyDescent="0.2">
      <c r="V821" s="63"/>
    </row>
    <row r="822" spans="22:22" x14ac:dyDescent="0.2">
      <c r="V822" s="63"/>
    </row>
    <row r="823" spans="22:22" x14ac:dyDescent="0.2">
      <c r="V823" s="63"/>
    </row>
    <row r="824" spans="22:22" x14ac:dyDescent="0.2">
      <c r="V824" s="63"/>
    </row>
    <row r="825" spans="22:22" x14ac:dyDescent="0.2">
      <c r="V825" s="63"/>
    </row>
    <row r="826" spans="22:22" x14ac:dyDescent="0.2">
      <c r="V826" s="63"/>
    </row>
    <row r="827" spans="22:22" x14ac:dyDescent="0.2">
      <c r="V827" s="63"/>
    </row>
    <row r="828" spans="22:22" x14ac:dyDescent="0.2">
      <c r="V828" s="63"/>
    </row>
    <row r="829" spans="22:22" x14ac:dyDescent="0.2">
      <c r="V829" s="63"/>
    </row>
    <row r="830" spans="22:22" x14ac:dyDescent="0.2">
      <c r="V830" s="63"/>
    </row>
    <row r="831" spans="22:22" x14ac:dyDescent="0.2">
      <c r="V831" s="63"/>
    </row>
    <row r="832" spans="22:22" x14ac:dyDescent="0.2">
      <c r="V832" s="63"/>
    </row>
    <row r="833" spans="22:22" x14ac:dyDescent="0.2">
      <c r="V833" s="63"/>
    </row>
    <row r="834" spans="22:22" x14ac:dyDescent="0.2">
      <c r="V834" s="63"/>
    </row>
    <row r="835" spans="22:22" x14ac:dyDescent="0.2">
      <c r="V835" s="63"/>
    </row>
    <row r="836" spans="22:22" x14ac:dyDescent="0.2">
      <c r="V836" s="63"/>
    </row>
    <row r="837" spans="22:22" x14ac:dyDescent="0.2">
      <c r="V837" s="63"/>
    </row>
    <row r="838" spans="22:22" x14ac:dyDescent="0.2">
      <c r="V838" s="63"/>
    </row>
    <row r="839" spans="22:22" x14ac:dyDescent="0.2">
      <c r="V839" s="63"/>
    </row>
    <row r="840" spans="22:22" x14ac:dyDescent="0.2">
      <c r="V840" s="63"/>
    </row>
    <row r="841" spans="22:22" x14ac:dyDescent="0.2">
      <c r="V841" s="63"/>
    </row>
    <row r="842" spans="22:22" x14ac:dyDescent="0.2">
      <c r="V842" s="63"/>
    </row>
    <row r="843" spans="22:22" x14ac:dyDescent="0.2">
      <c r="V843" s="63"/>
    </row>
    <row r="844" spans="22:22" x14ac:dyDescent="0.2">
      <c r="V844" s="63"/>
    </row>
    <row r="845" spans="22:22" x14ac:dyDescent="0.2">
      <c r="V845" s="63"/>
    </row>
    <row r="846" spans="22:22" x14ac:dyDescent="0.2">
      <c r="V846" s="63"/>
    </row>
    <row r="847" spans="22:22" x14ac:dyDescent="0.2">
      <c r="V847" s="63"/>
    </row>
    <row r="848" spans="22:22" x14ac:dyDescent="0.2">
      <c r="V848" s="63"/>
    </row>
    <row r="849" spans="22:22" x14ac:dyDescent="0.2">
      <c r="V849" s="63"/>
    </row>
    <row r="850" spans="22:22" x14ac:dyDescent="0.2">
      <c r="V850" s="63"/>
    </row>
    <row r="851" spans="22:22" x14ac:dyDescent="0.2">
      <c r="V851" s="63"/>
    </row>
    <row r="852" spans="22:22" x14ac:dyDescent="0.2">
      <c r="V852" s="63"/>
    </row>
    <row r="853" spans="22:22" x14ac:dyDescent="0.2">
      <c r="V853" s="63"/>
    </row>
    <row r="854" spans="22:22" x14ac:dyDescent="0.2">
      <c r="V854" s="63"/>
    </row>
    <row r="855" spans="22:22" x14ac:dyDescent="0.2">
      <c r="V855" s="63"/>
    </row>
    <row r="856" spans="22:22" x14ac:dyDescent="0.2">
      <c r="V856" s="63"/>
    </row>
    <row r="857" spans="22:22" x14ac:dyDescent="0.2">
      <c r="V857" s="63"/>
    </row>
    <row r="858" spans="22:22" x14ac:dyDescent="0.2">
      <c r="V858" s="63"/>
    </row>
    <row r="859" spans="22:22" x14ac:dyDescent="0.2">
      <c r="V859" s="63"/>
    </row>
    <row r="860" spans="22:22" x14ac:dyDescent="0.2">
      <c r="V860" s="63"/>
    </row>
    <row r="861" spans="22:22" x14ac:dyDescent="0.2">
      <c r="V861" s="63"/>
    </row>
    <row r="862" spans="22:22" x14ac:dyDescent="0.2">
      <c r="V862" s="63"/>
    </row>
    <row r="863" spans="22:22" x14ac:dyDescent="0.2">
      <c r="V863" s="63"/>
    </row>
    <row r="864" spans="22:22" x14ac:dyDescent="0.2">
      <c r="V864" s="63"/>
    </row>
    <row r="865" spans="22:22" x14ac:dyDescent="0.2">
      <c r="V865" s="63"/>
    </row>
    <row r="866" spans="22:22" x14ac:dyDescent="0.2">
      <c r="V866" s="63"/>
    </row>
    <row r="867" spans="22:22" x14ac:dyDescent="0.2">
      <c r="V867" s="64"/>
    </row>
  </sheetData>
  <sheetProtection sheet="1" objects="1" scenarios="1" selectLockedCells="1" selectUnlockedCells="1"/>
  <mergeCells count="9">
    <mergeCell ref="B1:V1"/>
    <mergeCell ref="W1:X1"/>
    <mergeCell ref="B2:H2"/>
    <mergeCell ref="I2:J2"/>
    <mergeCell ref="K2:O2"/>
    <mergeCell ref="P2:R2"/>
    <mergeCell ref="S2:T2"/>
    <mergeCell ref="U2:V2"/>
    <mergeCell ref="W2:X2"/>
  </mergeCells>
  <conditionalFormatting sqref="H1:H1048576">
    <cfRule type="cellIs" dxfId="21" priority="22" operator="between">
      <formula>6</formula>
      <formula>9</formula>
    </cfRule>
  </conditionalFormatting>
  <conditionalFormatting sqref="H1:H1048576">
    <cfRule type="cellIs" dxfId="20" priority="21" operator="between">
      <formula>10</formula>
      <formula>14</formula>
    </cfRule>
  </conditionalFormatting>
  <conditionalFormatting sqref="H1:H1048576">
    <cfRule type="cellIs" dxfId="19" priority="20" operator="between">
      <formula>15</formula>
      <formula>18</formula>
    </cfRule>
  </conditionalFormatting>
  <conditionalFormatting sqref="J1:J1048576">
    <cfRule type="cellIs" dxfId="18" priority="19" operator="equal">
      <formula>1</formula>
    </cfRule>
  </conditionalFormatting>
  <conditionalFormatting sqref="J1:J1048576">
    <cfRule type="cellIs" dxfId="17" priority="18" operator="equal">
      <formula>2</formula>
    </cfRule>
  </conditionalFormatting>
  <conditionalFormatting sqref="J1:J1048576">
    <cfRule type="cellIs" dxfId="16" priority="17" operator="equal">
      <formula>3</formula>
    </cfRule>
  </conditionalFormatting>
  <conditionalFormatting sqref="O1:O1048576">
    <cfRule type="cellIs" dxfId="15" priority="16" operator="between">
      <formula>3</formula>
      <formula>5</formula>
    </cfRule>
  </conditionalFormatting>
  <conditionalFormatting sqref="O1:O1048576">
    <cfRule type="cellIs" dxfId="14" priority="15" operator="between">
      <formula>6</formula>
      <formula>9</formula>
    </cfRule>
  </conditionalFormatting>
  <conditionalFormatting sqref="O1:O1048576">
    <cfRule type="cellIs" dxfId="13" priority="14" operator="between">
      <formula>10</formula>
      <formula>12</formula>
    </cfRule>
  </conditionalFormatting>
  <conditionalFormatting sqref="R1:R1048576">
    <cfRule type="cellIs" dxfId="12" priority="13" operator="between">
      <formula>2</formula>
      <formula>3</formula>
    </cfRule>
  </conditionalFormatting>
  <conditionalFormatting sqref="R1:R1048576">
    <cfRule type="cellIs" dxfId="11" priority="12" operator="equal">
      <formula>4</formula>
    </cfRule>
  </conditionalFormatting>
  <conditionalFormatting sqref="R1:R1048576">
    <cfRule type="cellIs" dxfId="10" priority="11" operator="between">
      <formula>5</formula>
      <formula>6</formula>
    </cfRule>
  </conditionalFormatting>
  <conditionalFormatting sqref="T1:T1048576">
    <cfRule type="cellIs" dxfId="9" priority="10" operator="equal">
      <formula>1</formula>
    </cfRule>
  </conditionalFormatting>
  <conditionalFormatting sqref="T1:T1048576">
    <cfRule type="cellIs" dxfId="8" priority="9" operator="equal">
      <formula>2</formula>
    </cfRule>
  </conditionalFormatting>
  <conditionalFormatting sqref="T1:T1048576">
    <cfRule type="cellIs" dxfId="7" priority="8" operator="equal">
      <formula>3</formula>
    </cfRule>
  </conditionalFormatting>
  <conditionalFormatting sqref="V1:V1048576">
    <cfRule type="cellIs" dxfId="6" priority="7" operator="equal">
      <formula>1</formula>
    </cfRule>
  </conditionalFormatting>
  <conditionalFormatting sqref="V1:V1048576">
    <cfRule type="cellIs" dxfId="5" priority="6" operator="equal">
      <formula>2</formula>
    </cfRule>
  </conditionalFormatting>
  <conditionalFormatting sqref="V1:V1048576">
    <cfRule type="cellIs" dxfId="4" priority="5" operator="equal">
      <formula>3</formula>
    </cfRule>
  </conditionalFormatting>
  <conditionalFormatting sqref="X4:X16">
    <cfRule type="cellIs" dxfId="3" priority="3" operator="greaterThan">
      <formula>0.78</formula>
    </cfRule>
    <cfRule type="cellIs" dxfId="2" priority="4" operator="lessThan">
      <formula>0.78</formula>
    </cfRule>
  </conditionalFormatting>
  <conditionalFormatting sqref="W4:W16">
    <cfRule type="cellIs" dxfId="1" priority="1" operator="greaterThan">
      <formula>24</formula>
    </cfRule>
    <cfRule type="cellIs" dxfId="0" priority="2" operator="lessThan">
      <formula>25</formula>
    </cfRule>
  </conditionalFormatting>
  <hyperlinks>
    <hyperlink ref="B3" location="'Description of scores'!C3" display="Title information" xr:uid="{E44F838D-9286-400A-9F21-4506D85F00AB}"/>
    <hyperlink ref="C3" location="'Description of scores'!C9" display="Scene setting" xr:uid="{A2B2FD98-9734-4263-81ED-4D24AEB6620C}"/>
    <hyperlink ref="D3" location="'Description of scores'!C9" display="Ownership" xr:uid="{85D997C6-6332-49B4-B15A-FBDA44CAB047}"/>
    <hyperlink ref="E3" location="'Description of scores'!C12" display="Scope" xr:uid="{D79F2640-4760-4036-9CFF-18943C0972E5}"/>
    <hyperlink ref="F3" location="'Description of scores'!C15" display="Site information" xr:uid="{2C35F036-859F-43FA-80FA-1DC9A84E9916}"/>
    <hyperlink ref="G3" location="'Description of scores'!C18" display="INNS" xr:uid="{C708A965-63C1-491F-A99A-804EF1371F69}"/>
    <hyperlink ref="I3" location="'Description of scores'!C21" display="Use of the area" xr:uid="{2159E73C-608E-4736-A67D-7EEAB2A00DD3}"/>
    <hyperlink ref="K3" location="'Description of scores'!C24" display="Identification &amp; description" xr:uid="{E8DE65B5-E128-407B-B311-D71F9FBF9648}"/>
    <hyperlink ref="L3" location="'Description of scores'!C27" display="Who" xr:uid="{1692300B-CC32-43A0-BB39-AC1FD1E0E5E8}"/>
    <hyperlink ref="M3" location="'Description of scores'!C30" display="When" xr:uid="{C0F557FE-6EAA-4806-857D-B2DB1845019D}"/>
    <hyperlink ref="N3" location="'Description of scores'!C33" display="Applicability" xr:uid="{0B983565-F19E-4337-9436-B93548787894}"/>
    <hyperlink ref="P3" location="'Description of scores'!C36" display="Monitoring" xr:uid="{E9599ABA-A458-4492-A81C-5DCF0AE7B570}"/>
    <hyperlink ref="Q3" location="'Description of scores'!C39" display="Contingency / RRP" xr:uid="{FBCC46D0-1DEB-429A-AFA5-E9D690E0CC62}"/>
    <hyperlink ref="S3" location="'Description of scores'!C42" display="Stakeholders identified" xr:uid="{6A4EE724-1593-4594-849D-39558A883146}"/>
    <hyperlink ref="U3" location="'Description of scores'!C45" display="Review &amp; evaluation" xr:uid="{59041366-F992-43B5-BD8F-46877029D5DD}"/>
  </hyperlinks>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9E9FD-8721-4EA7-AAC1-BACEE56F5BF1}">
  <dimension ref="A1:G89"/>
  <sheetViews>
    <sheetView zoomScale="90" zoomScaleNormal="90" workbookViewId="0"/>
  </sheetViews>
  <sheetFormatPr defaultColWidth="8.85546875" defaultRowHeight="15" x14ac:dyDescent="0.25"/>
  <cols>
    <col min="1" max="1" width="4.42578125" style="74" customWidth="1"/>
    <col min="2" max="2" width="15.7109375" style="117" customWidth="1"/>
    <col min="3" max="3" width="19" style="74" customWidth="1"/>
    <col min="4" max="4" width="70.28515625" style="74" customWidth="1"/>
    <col min="5" max="5" width="89.5703125" style="74" customWidth="1"/>
    <col min="6" max="6" width="8.28515625" style="79" customWidth="1"/>
    <col min="7" max="7" width="46.7109375" style="74" customWidth="1"/>
    <col min="8" max="9" width="8.85546875" style="74"/>
    <col min="10" max="10" width="22.7109375" style="74" customWidth="1"/>
    <col min="11" max="16384" width="8.85546875" style="74"/>
  </cols>
  <sheetData>
    <row r="1" spans="1:7" s="66" customFormat="1" ht="18" customHeight="1" thickBot="1" x14ac:dyDescent="0.3">
      <c r="A1" s="66" t="s">
        <v>41</v>
      </c>
      <c r="B1" s="66" t="s">
        <v>37</v>
      </c>
      <c r="F1" s="67"/>
    </row>
    <row r="2" spans="1:7" ht="16.149999999999999" customHeight="1" thickTop="1" thickBot="1" x14ac:dyDescent="0.3">
      <c r="A2" s="144" t="s">
        <v>8</v>
      </c>
      <c r="B2" s="68" t="s">
        <v>38</v>
      </c>
      <c r="C2" s="69" t="s">
        <v>39</v>
      </c>
      <c r="D2" s="70" t="s">
        <v>40</v>
      </c>
      <c r="E2" s="71" t="s">
        <v>41</v>
      </c>
      <c r="F2" s="72" t="s">
        <v>42</v>
      </c>
      <c r="G2" s="73" t="s">
        <v>43</v>
      </c>
    </row>
    <row r="3" spans="1:7" ht="16.149999999999999" customHeight="1" x14ac:dyDescent="0.25">
      <c r="A3" s="145"/>
      <c r="B3" s="135" t="s">
        <v>9</v>
      </c>
      <c r="C3" s="138" t="s">
        <v>16</v>
      </c>
      <c r="D3" s="141" t="s">
        <v>44</v>
      </c>
      <c r="E3" s="75" t="s">
        <v>45</v>
      </c>
      <c r="F3" s="76">
        <v>3</v>
      </c>
      <c r="G3" s="77"/>
    </row>
    <row r="4" spans="1:7" ht="16.149999999999999" customHeight="1" x14ac:dyDescent="0.25">
      <c r="A4" s="145"/>
      <c r="B4" s="136"/>
      <c r="C4" s="139"/>
      <c r="D4" s="142"/>
      <c r="E4" s="78" t="s">
        <v>46</v>
      </c>
      <c r="F4" s="79">
        <v>2</v>
      </c>
      <c r="G4" s="80"/>
    </row>
    <row r="5" spans="1:7" x14ac:dyDescent="0.25">
      <c r="A5" s="145"/>
      <c r="B5" s="136"/>
      <c r="C5" s="147"/>
      <c r="D5" s="149"/>
      <c r="E5" s="78" t="s">
        <v>47</v>
      </c>
      <c r="F5" s="79">
        <v>1</v>
      </c>
      <c r="G5" s="80"/>
    </row>
    <row r="6" spans="1:7" ht="16.149999999999999" customHeight="1" x14ac:dyDescent="0.25">
      <c r="A6" s="145"/>
      <c r="B6" s="136"/>
      <c r="C6" s="150" t="s">
        <v>17</v>
      </c>
      <c r="D6" s="148" t="s">
        <v>48</v>
      </c>
      <c r="E6" s="81" t="s">
        <v>49</v>
      </c>
      <c r="F6" s="82">
        <v>3</v>
      </c>
      <c r="G6" s="83"/>
    </row>
    <row r="7" spans="1:7" ht="16.149999999999999" customHeight="1" x14ac:dyDescent="0.25">
      <c r="A7" s="145"/>
      <c r="B7" s="136"/>
      <c r="C7" s="151"/>
      <c r="D7" s="142"/>
      <c r="E7" s="78" t="s">
        <v>50</v>
      </c>
      <c r="F7" s="79">
        <v>2</v>
      </c>
      <c r="G7" s="80"/>
    </row>
    <row r="8" spans="1:7" ht="16.149999999999999" customHeight="1" x14ac:dyDescent="0.25">
      <c r="A8" s="145"/>
      <c r="B8" s="136"/>
      <c r="C8" s="153"/>
      <c r="D8" s="149"/>
      <c r="E8" s="84" t="s">
        <v>51</v>
      </c>
      <c r="F8" s="85">
        <v>1</v>
      </c>
      <c r="G8" s="86"/>
    </row>
    <row r="9" spans="1:7" ht="16.149999999999999" customHeight="1" x14ac:dyDescent="0.25">
      <c r="A9" s="145"/>
      <c r="B9" s="136"/>
      <c r="C9" s="146" t="s">
        <v>52</v>
      </c>
      <c r="D9" s="154" t="s">
        <v>53</v>
      </c>
      <c r="E9" s="78" t="s">
        <v>54</v>
      </c>
      <c r="F9" s="82">
        <v>3</v>
      </c>
      <c r="G9" s="87"/>
    </row>
    <row r="10" spans="1:7" ht="16.149999999999999" customHeight="1" x14ac:dyDescent="0.25">
      <c r="A10" s="145"/>
      <c r="B10" s="136"/>
      <c r="C10" s="139"/>
      <c r="D10" s="155"/>
      <c r="E10" s="78" t="s">
        <v>55</v>
      </c>
      <c r="F10" s="79">
        <v>2</v>
      </c>
      <c r="G10" s="88"/>
    </row>
    <row r="11" spans="1:7" x14ac:dyDescent="0.25">
      <c r="A11" s="145"/>
      <c r="B11" s="136"/>
      <c r="C11" s="147"/>
      <c r="D11" s="156"/>
      <c r="E11" s="78" t="s">
        <v>56</v>
      </c>
      <c r="F11" s="85">
        <v>1</v>
      </c>
      <c r="G11" s="89"/>
    </row>
    <row r="12" spans="1:7" ht="16.149999999999999" customHeight="1" x14ac:dyDescent="0.25">
      <c r="A12" s="145"/>
      <c r="B12" s="136"/>
      <c r="C12" s="146" t="s">
        <v>19</v>
      </c>
      <c r="D12" s="154" t="s">
        <v>57</v>
      </c>
      <c r="E12" s="81" t="s">
        <v>58</v>
      </c>
      <c r="F12" s="82">
        <v>3</v>
      </c>
      <c r="G12" s="83"/>
    </row>
    <row r="13" spans="1:7" ht="16.149999999999999" customHeight="1" x14ac:dyDescent="0.25">
      <c r="A13" s="145"/>
      <c r="B13" s="136"/>
      <c r="C13" s="139"/>
      <c r="D13" s="155"/>
      <c r="E13" s="78" t="s">
        <v>59</v>
      </c>
      <c r="F13" s="79">
        <v>2</v>
      </c>
      <c r="G13" s="80"/>
    </row>
    <row r="14" spans="1:7" ht="16.149999999999999" customHeight="1" x14ac:dyDescent="0.25">
      <c r="A14" s="145"/>
      <c r="B14" s="136"/>
      <c r="C14" s="147"/>
      <c r="D14" s="156"/>
      <c r="E14" s="84" t="s">
        <v>60</v>
      </c>
      <c r="F14" s="85">
        <v>1</v>
      </c>
      <c r="G14" s="86"/>
    </row>
    <row r="15" spans="1:7" ht="16.149999999999999" customHeight="1" x14ac:dyDescent="0.25">
      <c r="A15" s="145"/>
      <c r="B15" s="136"/>
      <c r="C15" s="146" t="s">
        <v>20</v>
      </c>
      <c r="D15" s="148" t="s">
        <v>61</v>
      </c>
      <c r="E15" s="78" t="s">
        <v>62</v>
      </c>
      <c r="F15" s="79">
        <v>3</v>
      </c>
      <c r="G15" s="83"/>
    </row>
    <row r="16" spans="1:7" ht="16.149999999999999" customHeight="1" x14ac:dyDescent="0.25">
      <c r="A16" s="145"/>
      <c r="B16" s="136"/>
      <c r="C16" s="139"/>
      <c r="D16" s="142"/>
      <c r="E16" s="78" t="s">
        <v>63</v>
      </c>
      <c r="F16" s="79">
        <v>2</v>
      </c>
      <c r="G16" s="80"/>
    </row>
    <row r="17" spans="1:7" ht="15.75" customHeight="1" x14ac:dyDescent="0.25">
      <c r="A17" s="145"/>
      <c r="B17" s="136"/>
      <c r="C17" s="147"/>
      <c r="D17" s="149"/>
      <c r="E17" s="78" t="s">
        <v>64</v>
      </c>
      <c r="F17" s="79">
        <v>1</v>
      </c>
      <c r="G17" s="86"/>
    </row>
    <row r="18" spans="1:7" ht="16.149999999999999" customHeight="1" x14ac:dyDescent="0.25">
      <c r="A18" s="145"/>
      <c r="B18" s="136"/>
      <c r="C18" s="150" t="s">
        <v>21</v>
      </c>
      <c r="D18" s="148" t="s">
        <v>65</v>
      </c>
      <c r="E18" s="81" t="s">
        <v>66</v>
      </c>
      <c r="F18" s="82">
        <v>3</v>
      </c>
      <c r="G18" s="80"/>
    </row>
    <row r="19" spans="1:7" ht="16.149999999999999" customHeight="1" x14ac:dyDescent="0.25">
      <c r="A19" s="145"/>
      <c r="B19" s="136"/>
      <c r="C19" s="151"/>
      <c r="D19" s="142"/>
      <c r="E19" s="78" t="s">
        <v>67</v>
      </c>
      <c r="F19" s="79">
        <v>2</v>
      </c>
      <c r="G19" s="80"/>
    </row>
    <row r="20" spans="1:7" ht="16.149999999999999" customHeight="1" thickBot="1" x14ac:dyDescent="0.3">
      <c r="A20" s="145"/>
      <c r="B20" s="137"/>
      <c r="C20" s="152"/>
      <c r="D20" s="143"/>
      <c r="E20" s="90" t="s">
        <v>68</v>
      </c>
      <c r="F20" s="91">
        <v>1</v>
      </c>
      <c r="G20" s="92"/>
    </row>
    <row r="21" spans="1:7" ht="16.149999999999999" customHeight="1" x14ac:dyDescent="0.25">
      <c r="A21" s="145"/>
      <c r="B21" s="161" t="s">
        <v>69</v>
      </c>
      <c r="C21" s="164" t="s">
        <v>22</v>
      </c>
      <c r="D21" s="141" t="s">
        <v>70</v>
      </c>
      <c r="E21" s="75" t="s">
        <v>71</v>
      </c>
      <c r="F21" s="76">
        <v>3</v>
      </c>
      <c r="G21" s="165" t="s">
        <v>72</v>
      </c>
    </row>
    <row r="22" spans="1:7" ht="16.149999999999999" customHeight="1" x14ac:dyDescent="0.25">
      <c r="A22" s="145"/>
      <c r="B22" s="162"/>
      <c r="C22" s="151"/>
      <c r="D22" s="142"/>
      <c r="E22" s="78" t="s">
        <v>73</v>
      </c>
      <c r="F22" s="79">
        <v>2</v>
      </c>
      <c r="G22" s="166"/>
    </row>
    <row r="23" spans="1:7" ht="54.75" customHeight="1" thickBot="1" x14ac:dyDescent="0.3">
      <c r="A23" s="145"/>
      <c r="B23" s="163"/>
      <c r="C23" s="152"/>
      <c r="D23" s="143"/>
      <c r="E23" s="90" t="s">
        <v>74</v>
      </c>
      <c r="F23" s="91">
        <v>1</v>
      </c>
      <c r="G23" s="173"/>
    </row>
    <row r="24" spans="1:7" ht="16.149999999999999" customHeight="1" x14ac:dyDescent="0.25">
      <c r="A24" s="145"/>
      <c r="B24" s="161" t="s">
        <v>11</v>
      </c>
      <c r="C24" s="138" t="s">
        <v>75</v>
      </c>
      <c r="D24" s="174" t="s">
        <v>76</v>
      </c>
      <c r="E24" s="75" t="s">
        <v>77</v>
      </c>
      <c r="F24" s="76">
        <v>3</v>
      </c>
      <c r="G24" s="77"/>
    </row>
    <row r="25" spans="1:7" ht="16.149999999999999" customHeight="1" x14ac:dyDescent="0.25">
      <c r="A25" s="145"/>
      <c r="B25" s="162"/>
      <c r="C25" s="139"/>
      <c r="D25" s="155"/>
      <c r="E25" s="78" t="s">
        <v>78</v>
      </c>
      <c r="F25" s="79">
        <v>2</v>
      </c>
      <c r="G25" s="80"/>
    </row>
    <row r="26" spans="1:7" ht="16.149999999999999" customHeight="1" x14ac:dyDescent="0.25">
      <c r="A26" s="145"/>
      <c r="B26" s="162"/>
      <c r="C26" s="147"/>
      <c r="D26" s="156"/>
      <c r="E26" s="84" t="s">
        <v>79</v>
      </c>
      <c r="F26" s="85">
        <v>1</v>
      </c>
      <c r="G26" s="93"/>
    </row>
    <row r="27" spans="1:7" ht="16.149999999999999" customHeight="1" x14ac:dyDescent="0.25">
      <c r="A27" s="145"/>
      <c r="B27" s="162"/>
      <c r="C27" s="146" t="s">
        <v>80</v>
      </c>
      <c r="D27" s="154" t="s">
        <v>81</v>
      </c>
      <c r="E27" s="81" t="s">
        <v>82</v>
      </c>
      <c r="F27" s="94">
        <v>3</v>
      </c>
      <c r="G27" s="95"/>
    </row>
    <row r="28" spans="1:7" ht="16.149999999999999" customHeight="1" x14ac:dyDescent="0.25">
      <c r="A28" s="145"/>
      <c r="B28" s="162"/>
      <c r="C28" s="139"/>
      <c r="D28" s="155"/>
      <c r="E28" s="78" t="s">
        <v>83</v>
      </c>
      <c r="F28" s="96">
        <v>2</v>
      </c>
      <c r="G28" s="97"/>
    </row>
    <row r="29" spans="1:7" ht="16.149999999999999" customHeight="1" x14ac:dyDescent="0.25">
      <c r="A29" s="145"/>
      <c r="B29" s="162"/>
      <c r="C29" s="147"/>
      <c r="D29" s="156"/>
      <c r="E29" s="78" t="s">
        <v>84</v>
      </c>
      <c r="F29" s="96">
        <v>1</v>
      </c>
      <c r="G29" s="97"/>
    </row>
    <row r="30" spans="1:7" ht="16.149999999999999" customHeight="1" x14ac:dyDescent="0.25">
      <c r="A30" s="145"/>
      <c r="B30" s="162"/>
      <c r="C30" s="146" t="s">
        <v>85</v>
      </c>
      <c r="D30" s="154" t="s">
        <v>86</v>
      </c>
      <c r="E30" s="81" t="s">
        <v>87</v>
      </c>
      <c r="F30" s="94">
        <v>3</v>
      </c>
      <c r="G30" s="175" t="s">
        <v>88</v>
      </c>
    </row>
    <row r="31" spans="1:7" ht="16.149999999999999" customHeight="1" x14ac:dyDescent="0.25">
      <c r="A31" s="145"/>
      <c r="B31" s="162"/>
      <c r="C31" s="139"/>
      <c r="D31" s="155"/>
      <c r="E31" s="78" t="s">
        <v>89</v>
      </c>
      <c r="F31" s="96">
        <v>2</v>
      </c>
      <c r="G31" s="166"/>
    </row>
    <row r="32" spans="1:7" ht="18" customHeight="1" x14ac:dyDescent="0.25">
      <c r="A32" s="145"/>
      <c r="B32" s="162"/>
      <c r="C32" s="147"/>
      <c r="D32" s="156"/>
      <c r="E32" s="84" t="s">
        <v>90</v>
      </c>
      <c r="F32" s="96">
        <v>1</v>
      </c>
      <c r="G32" s="167"/>
    </row>
    <row r="33" spans="1:7" ht="16.149999999999999" customHeight="1" x14ac:dyDescent="0.25">
      <c r="A33" s="145"/>
      <c r="B33" s="162"/>
      <c r="C33" s="146" t="s">
        <v>91</v>
      </c>
      <c r="D33" s="154" t="s">
        <v>92</v>
      </c>
      <c r="E33" s="81" t="s">
        <v>93</v>
      </c>
      <c r="F33" s="94">
        <v>3</v>
      </c>
      <c r="G33" s="95"/>
    </row>
    <row r="34" spans="1:7" ht="16.149999999999999" customHeight="1" x14ac:dyDescent="0.25">
      <c r="A34" s="145"/>
      <c r="B34" s="162"/>
      <c r="C34" s="139"/>
      <c r="D34" s="155"/>
      <c r="E34" s="78" t="s">
        <v>94</v>
      </c>
      <c r="F34" s="96">
        <v>2</v>
      </c>
      <c r="G34" s="97"/>
    </row>
    <row r="35" spans="1:7" ht="16.149999999999999" customHeight="1" thickBot="1" x14ac:dyDescent="0.3">
      <c r="A35" s="145"/>
      <c r="B35" s="163"/>
      <c r="C35" s="140"/>
      <c r="D35" s="160"/>
      <c r="E35" s="90" t="s">
        <v>95</v>
      </c>
      <c r="F35" s="98">
        <v>1</v>
      </c>
      <c r="G35" s="99"/>
    </row>
    <row r="36" spans="1:7" ht="16.149999999999999" customHeight="1" x14ac:dyDescent="0.25">
      <c r="A36" s="145"/>
      <c r="B36" s="161" t="s">
        <v>12</v>
      </c>
      <c r="C36" s="164" t="s">
        <v>27</v>
      </c>
      <c r="D36" s="141" t="s">
        <v>96</v>
      </c>
      <c r="E36" s="100" t="s">
        <v>97</v>
      </c>
      <c r="F36" s="76">
        <v>3</v>
      </c>
      <c r="G36" s="165" t="s">
        <v>98</v>
      </c>
    </row>
    <row r="37" spans="1:7" ht="16.149999999999999" customHeight="1" x14ac:dyDescent="0.25">
      <c r="A37" s="145"/>
      <c r="B37" s="162"/>
      <c r="C37" s="151"/>
      <c r="D37" s="142"/>
      <c r="E37" s="101" t="s">
        <v>99</v>
      </c>
      <c r="F37" s="79">
        <v>2</v>
      </c>
      <c r="G37" s="166"/>
    </row>
    <row r="38" spans="1:7" ht="16.149999999999999" customHeight="1" x14ac:dyDescent="0.25">
      <c r="A38" s="145"/>
      <c r="B38" s="162"/>
      <c r="C38" s="153"/>
      <c r="D38" s="149"/>
      <c r="E38" s="102" t="s">
        <v>100</v>
      </c>
      <c r="F38" s="79">
        <v>1</v>
      </c>
      <c r="G38" s="167"/>
    </row>
    <row r="39" spans="1:7" ht="16.149999999999999" customHeight="1" x14ac:dyDescent="0.25">
      <c r="A39" s="145"/>
      <c r="B39" s="162"/>
      <c r="C39" s="146" t="s">
        <v>101</v>
      </c>
      <c r="D39" s="148" t="s">
        <v>102</v>
      </c>
      <c r="E39" s="103" t="s">
        <v>103</v>
      </c>
      <c r="F39" s="94">
        <v>3</v>
      </c>
      <c r="G39" s="168"/>
    </row>
    <row r="40" spans="1:7" ht="16.149999999999999" customHeight="1" x14ac:dyDescent="0.25">
      <c r="A40" s="145"/>
      <c r="B40" s="162"/>
      <c r="C40" s="139"/>
      <c r="D40" s="142"/>
      <c r="E40" s="104" t="s">
        <v>104</v>
      </c>
      <c r="F40" s="96">
        <v>2</v>
      </c>
      <c r="G40" s="158"/>
    </row>
    <row r="41" spans="1:7" ht="15.75" customHeight="1" thickBot="1" x14ac:dyDescent="0.3">
      <c r="A41" s="145"/>
      <c r="B41" s="163"/>
      <c r="C41" s="140"/>
      <c r="D41" s="143"/>
      <c r="E41" s="105" t="s">
        <v>105</v>
      </c>
      <c r="F41" s="98">
        <v>1</v>
      </c>
      <c r="G41" s="169"/>
    </row>
    <row r="42" spans="1:7" ht="21.75" customHeight="1" x14ac:dyDescent="0.25">
      <c r="A42" s="145"/>
      <c r="B42" s="161" t="s">
        <v>13</v>
      </c>
      <c r="C42" s="138" t="s">
        <v>29</v>
      </c>
      <c r="D42" s="170" t="s">
        <v>106</v>
      </c>
      <c r="E42" s="106" t="s">
        <v>107</v>
      </c>
      <c r="F42" s="107">
        <v>3</v>
      </c>
      <c r="G42" s="157"/>
    </row>
    <row r="43" spans="1:7" ht="24.75" customHeight="1" x14ac:dyDescent="0.25">
      <c r="A43" s="145"/>
      <c r="B43" s="162"/>
      <c r="C43" s="139"/>
      <c r="D43" s="171"/>
      <c r="E43" s="108" t="s">
        <v>108</v>
      </c>
      <c r="F43" s="96">
        <v>2</v>
      </c>
      <c r="G43" s="158"/>
    </row>
    <row r="44" spans="1:7" ht="24" customHeight="1" thickBot="1" x14ac:dyDescent="0.3">
      <c r="A44" s="145"/>
      <c r="B44" s="163"/>
      <c r="C44" s="147"/>
      <c r="D44" s="172"/>
      <c r="E44" s="108" t="s">
        <v>109</v>
      </c>
      <c r="F44" s="109">
        <v>1</v>
      </c>
      <c r="G44" s="159"/>
    </row>
    <row r="45" spans="1:7" ht="16.149999999999999" customHeight="1" x14ac:dyDescent="0.25">
      <c r="A45" s="145"/>
      <c r="B45" s="135" t="s">
        <v>110</v>
      </c>
      <c r="C45" s="138" t="s">
        <v>111</v>
      </c>
      <c r="D45" s="141" t="s">
        <v>112</v>
      </c>
      <c r="E45" s="75" t="s">
        <v>113</v>
      </c>
      <c r="F45" s="76">
        <v>3</v>
      </c>
      <c r="G45" s="110"/>
    </row>
    <row r="46" spans="1:7" ht="16.149999999999999" customHeight="1" x14ac:dyDescent="0.25">
      <c r="A46" s="145"/>
      <c r="B46" s="136"/>
      <c r="C46" s="139"/>
      <c r="D46" s="142"/>
      <c r="E46" s="78" t="s">
        <v>114</v>
      </c>
      <c r="F46" s="79">
        <v>2</v>
      </c>
      <c r="G46" s="111"/>
    </row>
    <row r="47" spans="1:7" ht="14.25" customHeight="1" thickBot="1" x14ac:dyDescent="0.3">
      <c r="A47" s="145"/>
      <c r="B47" s="137"/>
      <c r="C47" s="140"/>
      <c r="D47" s="143"/>
      <c r="E47" s="90" t="s">
        <v>115</v>
      </c>
      <c r="F47" s="91">
        <v>1</v>
      </c>
      <c r="G47" s="112"/>
    </row>
    <row r="48" spans="1:7" ht="16.149999999999999" customHeight="1" thickTop="1" x14ac:dyDescent="0.25">
      <c r="A48" s="113"/>
      <c r="B48" s="114"/>
      <c r="C48" s="115"/>
      <c r="D48" s="116"/>
    </row>
    <row r="49" spans="1:6" ht="15.75" x14ac:dyDescent="0.25">
      <c r="A49" s="66" t="s">
        <v>116</v>
      </c>
    </row>
    <row r="50" spans="1:6" ht="15.75" x14ac:dyDescent="0.25">
      <c r="B50" s="118" t="s">
        <v>157</v>
      </c>
      <c r="C50" s="118"/>
      <c r="D50" s="116"/>
    </row>
    <row r="51" spans="1:6" ht="15.75" x14ac:dyDescent="0.25">
      <c r="B51" s="119" t="s">
        <v>42</v>
      </c>
      <c r="C51" s="119" t="s">
        <v>117</v>
      </c>
      <c r="D51" s="79"/>
      <c r="F51" s="74"/>
    </row>
    <row r="52" spans="1:6" ht="18" customHeight="1" x14ac:dyDescent="0.25">
      <c r="B52" s="120" t="s">
        <v>118</v>
      </c>
      <c r="C52" s="121" t="s">
        <v>119</v>
      </c>
      <c r="D52" s="79"/>
      <c r="F52" s="74"/>
    </row>
    <row r="53" spans="1:6" ht="18" customHeight="1" x14ac:dyDescent="0.25">
      <c r="B53" s="122" t="s">
        <v>120</v>
      </c>
      <c r="C53" s="123" t="s">
        <v>121</v>
      </c>
      <c r="D53" s="79"/>
      <c r="F53" s="74"/>
    </row>
    <row r="54" spans="1:6" ht="18" customHeight="1" x14ac:dyDescent="0.25">
      <c r="B54" s="124" t="s">
        <v>122</v>
      </c>
      <c r="C54" s="125" t="s">
        <v>123</v>
      </c>
      <c r="D54" s="79"/>
      <c r="F54" s="74"/>
    </row>
    <row r="57" spans="1:6" ht="15.75" x14ac:dyDescent="0.25">
      <c r="B57" s="118" t="s">
        <v>136</v>
      </c>
      <c r="C57" s="118"/>
      <c r="D57" s="116"/>
    </row>
    <row r="58" spans="1:6" ht="15.75" x14ac:dyDescent="0.25">
      <c r="B58" s="119" t="s">
        <v>42</v>
      </c>
      <c r="C58" s="119" t="s">
        <v>117</v>
      </c>
      <c r="E58" s="79"/>
      <c r="F58" s="74"/>
    </row>
    <row r="59" spans="1:6" ht="15.75" x14ac:dyDescent="0.25">
      <c r="B59" s="124">
        <v>1</v>
      </c>
      <c r="C59" s="121" t="s">
        <v>119</v>
      </c>
      <c r="E59" s="79"/>
      <c r="F59" s="74"/>
    </row>
    <row r="60" spans="1:6" ht="15.75" x14ac:dyDescent="0.25">
      <c r="B60" s="126">
        <v>2</v>
      </c>
      <c r="C60" s="123" t="s">
        <v>121</v>
      </c>
      <c r="E60" s="79"/>
      <c r="F60" s="74"/>
    </row>
    <row r="61" spans="1:6" ht="15.75" x14ac:dyDescent="0.25">
      <c r="B61" s="124">
        <v>3</v>
      </c>
      <c r="C61" s="125" t="s">
        <v>123</v>
      </c>
      <c r="E61" s="79"/>
      <c r="F61" s="74"/>
    </row>
    <row r="64" spans="1:6" ht="15.75" x14ac:dyDescent="0.25">
      <c r="B64" s="118" t="s">
        <v>137</v>
      </c>
      <c r="C64" s="118"/>
      <c r="D64" s="116"/>
    </row>
    <row r="65" spans="2:6" ht="15.75" x14ac:dyDescent="0.25">
      <c r="B65" s="119" t="s">
        <v>42</v>
      </c>
      <c r="C65" s="119" t="s">
        <v>117</v>
      </c>
      <c r="E65" s="79"/>
      <c r="F65" s="74"/>
    </row>
    <row r="66" spans="2:6" ht="15.75" x14ac:dyDescent="0.25">
      <c r="B66" s="120" t="s">
        <v>124</v>
      </c>
      <c r="C66" s="121" t="s">
        <v>119</v>
      </c>
      <c r="E66" s="79"/>
      <c r="F66" s="74"/>
    </row>
    <row r="67" spans="2:6" ht="15.75" x14ac:dyDescent="0.25">
      <c r="B67" s="122" t="s">
        <v>118</v>
      </c>
      <c r="C67" s="123" t="s">
        <v>121</v>
      </c>
      <c r="E67" s="79"/>
      <c r="F67" s="74"/>
    </row>
    <row r="68" spans="2:6" ht="15.75" x14ac:dyDescent="0.25">
      <c r="B68" s="120" t="s">
        <v>125</v>
      </c>
      <c r="C68" s="125" t="s">
        <v>123</v>
      </c>
      <c r="E68" s="79"/>
      <c r="F68" s="74"/>
    </row>
    <row r="71" spans="2:6" ht="15.75" x14ac:dyDescent="0.25">
      <c r="B71" s="118" t="s">
        <v>138</v>
      </c>
      <c r="C71" s="118"/>
      <c r="D71" s="116"/>
    </row>
    <row r="72" spans="2:6" ht="15.75" x14ac:dyDescent="0.25">
      <c r="B72" s="119" t="s">
        <v>42</v>
      </c>
      <c r="C72" s="119" t="s">
        <v>117</v>
      </c>
      <c r="E72" s="79"/>
      <c r="F72" s="74"/>
    </row>
    <row r="73" spans="2:6" ht="15.75" x14ac:dyDescent="0.25">
      <c r="B73" s="120" t="s">
        <v>126</v>
      </c>
      <c r="C73" s="121" t="s">
        <v>119</v>
      </c>
      <c r="E73" s="79"/>
      <c r="F73" s="74"/>
    </row>
    <row r="74" spans="2:6" ht="15.75" x14ac:dyDescent="0.25">
      <c r="B74" s="126">
        <v>4</v>
      </c>
      <c r="C74" s="123" t="s">
        <v>121</v>
      </c>
      <c r="E74" s="79"/>
      <c r="F74" s="74"/>
    </row>
    <row r="75" spans="2:6" ht="15.75" x14ac:dyDescent="0.25">
      <c r="B75" s="120" t="s">
        <v>127</v>
      </c>
      <c r="C75" s="125" t="s">
        <v>123</v>
      </c>
      <c r="E75" s="79"/>
      <c r="F75" s="74"/>
    </row>
    <row r="77" spans="2:6" ht="15.75" x14ac:dyDescent="0.25">
      <c r="B77" s="118" t="s">
        <v>139</v>
      </c>
      <c r="C77" s="118"/>
      <c r="D77" s="116"/>
    </row>
    <row r="78" spans="2:6" ht="15.75" x14ac:dyDescent="0.25">
      <c r="B78" s="119" t="s">
        <v>42</v>
      </c>
      <c r="C78" s="119" t="s">
        <v>117</v>
      </c>
      <c r="E78" s="79"/>
      <c r="F78" s="74"/>
    </row>
    <row r="79" spans="2:6" ht="15.75" x14ac:dyDescent="0.25">
      <c r="B79" s="124">
        <v>1</v>
      </c>
      <c r="C79" s="121" t="s">
        <v>119</v>
      </c>
      <c r="E79" s="79"/>
      <c r="F79" s="74"/>
    </row>
    <row r="80" spans="2:6" ht="15.75" x14ac:dyDescent="0.25">
      <c r="B80" s="126">
        <v>2</v>
      </c>
      <c r="C80" s="123" t="s">
        <v>121</v>
      </c>
      <c r="E80" s="79"/>
      <c r="F80" s="74"/>
    </row>
    <row r="81" spans="1:6" ht="15.75" x14ac:dyDescent="0.25">
      <c r="B81" s="124">
        <v>3</v>
      </c>
      <c r="C81" s="125" t="s">
        <v>123</v>
      </c>
      <c r="E81" s="79"/>
      <c r="F81" s="74"/>
    </row>
    <row r="84" spans="1:6" ht="15.75" x14ac:dyDescent="0.25">
      <c r="A84" s="66" t="s">
        <v>128</v>
      </c>
      <c r="B84" s="74"/>
    </row>
    <row r="85" spans="1:6" ht="15.75" x14ac:dyDescent="0.25">
      <c r="B85" s="118" t="s">
        <v>140</v>
      </c>
      <c r="C85" s="118"/>
    </row>
    <row r="86" spans="1:6" ht="15.75" x14ac:dyDescent="0.25">
      <c r="B86" s="119" t="s">
        <v>42</v>
      </c>
      <c r="C86" s="119" t="s">
        <v>117</v>
      </c>
    </row>
    <row r="87" spans="1:6" ht="15.75" x14ac:dyDescent="0.25">
      <c r="B87" s="124" t="s">
        <v>129</v>
      </c>
      <c r="C87" s="121" t="s">
        <v>119</v>
      </c>
    </row>
    <row r="88" spans="1:6" ht="15.75" x14ac:dyDescent="0.25">
      <c r="B88" s="126" t="s">
        <v>130</v>
      </c>
      <c r="C88" s="123" t="s">
        <v>121</v>
      </c>
    </row>
    <row r="89" spans="1:6" ht="15.75" x14ac:dyDescent="0.25">
      <c r="B89" s="124" t="s">
        <v>131</v>
      </c>
      <c r="C89" s="125" t="s">
        <v>123</v>
      </c>
    </row>
  </sheetData>
  <sheetProtection sheet="1" objects="1" scenarios="1" selectLockedCells="1" selectUnlockedCells="1"/>
  <mergeCells count="42">
    <mergeCell ref="D12:D14"/>
    <mergeCell ref="G21:G23"/>
    <mergeCell ref="B24:B35"/>
    <mergeCell ref="C24:C26"/>
    <mergeCell ref="D24:D26"/>
    <mergeCell ref="C27:C29"/>
    <mergeCell ref="D27:D29"/>
    <mergeCell ref="C30:C32"/>
    <mergeCell ref="D30:D32"/>
    <mergeCell ref="G30:G32"/>
    <mergeCell ref="C33:C35"/>
    <mergeCell ref="B21:B23"/>
    <mergeCell ref="C21:C23"/>
    <mergeCell ref="D21:D23"/>
    <mergeCell ref="G42:G44"/>
    <mergeCell ref="D33:D35"/>
    <mergeCell ref="B36:B41"/>
    <mergeCell ref="C36:C38"/>
    <mergeCell ref="D36:D38"/>
    <mergeCell ref="G36:G38"/>
    <mergeCell ref="C39:C41"/>
    <mergeCell ref="D39:D41"/>
    <mergeCell ref="G39:G41"/>
    <mergeCell ref="B42:B44"/>
    <mergeCell ref="C42:C44"/>
    <mergeCell ref="D42:D44"/>
    <mergeCell ref="B45:B47"/>
    <mergeCell ref="C45:C47"/>
    <mergeCell ref="D45:D47"/>
    <mergeCell ref="A2:A47"/>
    <mergeCell ref="C15:C17"/>
    <mergeCell ref="D15:D17"/>
    <mergeCell ref="C18:C20"/>
    <mergeCell ref="D18:D20"/>
    <mergeCell ref="B3:B20"/>
    <mergeCell ref="C3:C5"/>
    <mergeCell ref="D3:D5"/>
    <mergeCell ref="C6:C8"/>
    <mergeCell ref="D6:D8"/>
    <mergeCell ref="C9:C11"/>
    <mergeCell ref="D9:D11"/>
    <mergeCell ref="C12:C14"/>
  </mergeCell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7af8f2-fbc4-41af-9f9a-4605eb1f1fa6">
      <Terms xmlns="http://schemas.microsoft.com/office/infopath/2007/PartnerControls"/>
    </lcf76f155ced4ddcb4097134ff3c332f>
    <TaxCatchAll xmlns="662745e8-e224-48e8-a2e3-254862b8c2f5">
      <Value>10</Value>
      <Value>9</Value>
      <Value>8</Value>
      <Value>7</Value>
      <Value>6</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Publication reports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Evidence Team</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2.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438448AE9241943A7F1AB8475784030" ma:contentTypeVersion="29" ma:contentTypeDescription="Create a new document." ma:contentTypeScope="" ma:versionID="b620d8b7dc1f5d7585973f0159af846f">
  <xsd:schema xmlns:xsd="http://www.w3.org/2001/XMLSchema" xmlns:xs="http://www.w3.org/2001/XMLSchema" xmlns:p="http://schemas.microsoft.com/office/2006/metadata/properties" xmlns:ns2="662745e8-e224-48e8-a2e3-254862b8c2f5" xmlns:ns3="d67af8f2-fbc4-41af-9f9a-4605eb1f1fa6" targetNamespace="http://schemas.microsoft.com/office/2006/metadata/properties" ma:root="true" ma:fieldsID="c2a66f3281032b50fd7520507221004f" ns2:_="" ns3:_="">
    <xsd:import namespace="662745e8-e224-48e8-a2e3-254862b8c2f5"/>
    <xsd:import namespace="d67af8f2-fbc4-41af-9f9a-4605eb1f1fa6"/>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lcf76f155ced4ddcb4097134ff3c332f"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aa3be5d-ffc1-4445-bb26-10ad87a17aea}" ma:internalName="TaxCatchAll" ma:showField="CatchAllData"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aa3be5d-ffc1-4445-bb26-10ad87a17aea}" ma:internalName="TaxCatchAllLabel" ma:readOnly="true" ma:showField="CatchAllDataLabel"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Evidence Team" ma:internalName="Team">
      <xsd:simpleType>
        <xsd:restriction base="dms:Text"/>
      </xsd:simpleType>
    </xsd:element>
    <xsd:element name="Topic" ma:index="20" nillable="true" ma:displayName="Topic" ma:default="Publication report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67af8f2-fbc4-41af-9f9a-4605eb1f1fa6"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C5DD8B-2CED-4A20-BEE9-615120BA0D88}">
  <ds:schemaRefs>
    <ds:schemaRef ds:uri="http://purl.org/dc/dcmitype/"/>
    <ds:schemaRef ds:uri="http://purl.org/dc/elements/1.1/"/>
    <ds:schemaRef ds:uri="http://purl.org/dc/terms/"/>
    <ds:schemaRef ds:uri="http://schemas.microsoft.com/office/2006/documentManagement/types"/>
    <ds:schemaRef ds:uri="http://schemas.openxmlformats.org/package/2006/metadata/core-properties"/>
    <ds:schemaRef ds:uri="662745e8-e224-48e8-a2e3-254862b8c2f5"/>
    <ds:schemaRef ds:uri="http://schemas.microsoft.com/office/2006/metadata/properties"/>
    <ds:schemaRef ds:uri="http://schemas.microsoft.com/office/infopath/2007/PartnerControls"/>
    <ds:schemaRef ds:uri="d67af8f2-fbc4-41af-9f9a-4605eb1f1fa6"/>
    <ds:schemaRef ds:uri="http://www.w3.org/XML/1998/namespace"/>
  </ds:schemaRefs>
</ds:datastoreItem>
</file>

<file path=customXml/itemProps2.xml><?xml version="1.0" encoding="utf-8"?>
<ds:datastoreItem xmlns:ds="http://schemas.openxmlformats.org/officeDocument/2006/customXml" ds:itemID="{176F9886-8F39-4D8B-BABC-B1311E9946A1}">
  <ds:schemaRefs>
    <ds:schemaRef ds:uri="Microsoft.SharePoint.Taxonomy.ContentTypeSync"/>
  </ds:schemaRefs>
</ds:datastoreItem>
</file>

<file path=customXml/itemProps3.xml><?xml version="1.0" encoding="utf-8"?>
<ds:datastoreItem xmlns:ds="http://schemas.openxmlformats.org/officeDocument/2006/customXml" ds:itemID="{A1904530-196A-4141-ADB8-9CA3EAD5B71B}">
  <ds:schemaRefs>
    <ds:schemaRef ds:uri="http://schemas.microsoft.com/sharepoint/v3/contenttype/forms"/>
  </ds:schemaRefs>
</ds:datastoreItem>
</file>

<file path=customXml/itemProps4.xml><?xml version="1.0" encoding="utf-8"?>
<ds:datastoreItem xmlns:ds="http://schemas.openxmlformats.org/officeDocument/2006/customXml" ds:itemID="{6BB6170B-B18E-49DD-A0BC-39DDE21D03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d67af8f2-fbc4-41af-9f9a-4605eb1f1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Review</vt:lpstr>
      <vt:lpstr>Description of scores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Kathryn</dc:creator>
  <cp:keywords/>
  <dc:description/>
  <cp:lastModifiedBy>Lacey, Paul</cp:lastModifiedBy>
  <cp:revision/>
  <dcterms:created xsi:type="dcterms:W3CDTF">2022-06-28T14:07:01Z</dcterms:created>
  <dcterms:modified xsi:type="dcterms:W3CDTF">2023-08-24T14:51:03Z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0x010100A5BF1C78D9F64B679A5EBDE1C6598EBC0100A438448AE9241943A7F1AB8475784030</vt:lpwstr>
  </property>
  <property fmtid="{D5CDD505-2E9C-101B-9397-08002B2CF9AE}" pid="3" name="MediaServiceImageTags">
    <vt:lpwstr/>
  </property>
</Properties>
</file>