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1005180\OneDrive - Defra\From G Drive\1. Publications\A2E Catalogue uploads\NERR108\"/>
    </mc:Choice>
  </mc:AlternateContent>
  <xr:revisionPtr revIDLastSave="0" documentId="8_{3E03D76E-FEEF-4E99-9C37-0D4C274DBE62}" xr6:coauthVersionLast="47" xr6:coauthVersionMax="47" xr10:uidLastSave="{00000000-0000-0000-0000-000000000000}"/>
  <bookViews>
    <workbookView xWindow="-120" yWindow="-120" windowWidth="29040" windowHeight="15840" tabRatio="733" xr2:uid="{00000000-000D-0000-FFFF-FFFF00000000}"/>
  </bookViews>
  <sheets>
    <sheet name="README" sheetId="17" r:id="rId1"/>
    <sheet name="Accuracy Stats" sheetId="16" r:id="rId2"/>
    <sheet name="BGZ01" sheetId="1" r:id="rId3"/>
    <sheet name="BGZ02" sheetId="2" r:id="rId4"/>
    <sheet name="BGZ03" sheetId="4" r:id="rId5"/>
    <sheet name="BGZ04" sheetId="5" r:id="rId6"/>
    <sheet name="BGZ05" sheetId="6" r:id="rId7"/>
    <sheet name="BGZ06" sheetId="7" r:id="rId8"/>
    <sheet name="BGZ08" sheetId="9" r:id="rId9"/>
    <sheet name="BGZ07" sheetId="8" r:id="rId10"/>
    <sheet name="BGZ09" sheetId="10" r:id="rId11"/>
    <sheet name="BGZ10" sheetId="11" r:id="rId12"/>
    <sheet name="BGZ11" sheetId="12" r:id="rId13"/>
    <sheet name="BGZ12" sheetId="13" r:id="rId14"/>
    <sheet name="BGZ1314" sheetId="14"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6" l="1"/>
  <c r="C4" i="16"/>
  <c r="C20" i="16"/>
  <c r="N21" i="16"/>
  <c r="M21" i="16"/>
  <c r="L21" i="16"/>
  <c r="K21" i="16"/>
  <c r="J21" i="16"/>
  <c r="I21" i="16"/>
  <c r="H21" i="16"/>
  <c r="D21" i="16"/>
  <c r="B21" i="16"/>
  <c r="N4" i="16"/>
  <c r="M4" i="16"/>
  <c r="L4" i="16"/>
  <c r="K4" i="16"/>
  <c r="J4" i="16"/>
  <c r="I4" i="16"/>
  <c r="H4" i="16"/>
  <c r="D4" i="16"/>
  <c r="B4" i="16"/>
  <c r="D20" i="16"/>
  <c r="L3" i="16"/>
  <c r="D3" i="16"/>
  <c r="P5" i="12"/>
  <c r="P5" i="9"/>
  <c r="P4" i="8"/>
  <c r="P5" i="4"/>
  <c r="E16" i="4"/>
  <c r="P5" i="2"/>
  <c r="E16" i="2"/>
  <c r="D15" i="5"/>
  <c r="E3" i="16" s="1"/>
  <c r="N31" i="16"/>
  <c r="N30" i="16"/>
  <c r="M31" i="16"/>
  <c r="M30" i="16"/>
  <c r="K31" i="16"/>
  <c r="K30" i="16"/>
  <c r="J31" i="16"/>
  <c r="J30" i="16"/>
  <c r="B31" i="16"/>
  <c r="B30" i="16"/>
  <c r="N14" i="16"/>
  <c r="M14" i="16"/>
  <c r="M13" i="16"/>
  <c r="K14" i="16"/>
  <c r="J14" i="16"/>
  <c r="B14" i="16"/>
  <c r="B13" i="16"/>
  <c r="O15" i="1"/>
  <c r="N15" i="1"/>
  <c r="M15" i="1"/>
  <c r="L15" i="1"/>
  <c r="K15" i="1"/>
  <c r="J15" i="1"/>
  <c r="H15" i="1"/>
  <c r="G15" i="1"/>
  <c r="F15" i="1"/>
  <c r="E15" i="1"/>
  <c r="C15" i="1"/>
  <c r="I15" i="1"/>
  <c r="D15" i="1"/>
  <c r="O14" i="1" l="1"/>
  <c r="O3" i="1"/>
  <c r="O13" i="1"/>
  <c r="O12" i="1"/>
  <c r="O11" i="1"/>
  <c r="O10" i="1"/>
  <c r="O9" i="1"/>
  <c r="O8" i="1"/>
  <c r="O7" i="1"/>
  <c r="O6" i="1"/>
  <c r="O5" i="1"/>
  <c r="O4" i="1"/>
  <c r="N29" i="16"/>
  <c r="N28" i="16"/>
  <c r="N27" i="16"/>
  <c r="N26" i="16"/>
  <c r="N25" i="16"/>
  <c r="N24" i="16"/>
  <c r="N23" i="16"/>
  <c r="N22" i="16"/>
  <c r="N19" i="16"/>
  <c r="N35" i="16" s="1"/>
  <c r="M29" i="16"/>
  <c r="M28" i="16"/>
  <c r="M27" i="16"/>
  <c r="M26" i="16"/>
  <c r="M25" i="16"/>
  <c r="M24" i="16"/>
  <c r="M23" i="16"/>
  <c r="M19" i="16"/>
  <c r="K29" i="16"/>
  <c r="K28" i="16"/>
  <c r="K27" i="16"/>
  <c r="K26" i="16"/>
  <c r="K25" i="16"/>
  <c r="K24" i="16"/>
  <c r="K23" i="16"/>
  <c r="K19" i="16"/>
  <c r="K35" i="16" s="1"/>
  <c r="N13" i="16"/>
  <c r="N12" i="16"/>
  <c r="N11" i="16"/>
  <c r="N10" i="16"/>
  <c r="N9" i="16"/>
  <c r="N8" i="16"/>
  <c r="N7" i="16"/>
  <c r="N6" i="16"/>
  <c r="N5" i="16"/>
  <c r="N2" i="16"/>
  <c r="M12" i="16"/>
  <c r="M11" i="16"/>
  <c r="M10" i="16"/>
  <c r="M9" i="16"/>
  <c r="M8" i="16"/>
  <c r="M7" i="16"/>
  <c r="M6" i="16"/>
  <c r="M2" i="16"/>
  <c r="M34" i="16" s="1"/>
  <c r="K13" i="16"/>
  <c r="K12" i="16"/>
  <c r="K11" i="16"/>
  <c r="K10" i="16"/>
  <c r="K9" i="16"/>
  <c r="K8" i="16"/>
  <c r="K7" i="16"/>
  <c r="K6" i="16"/>
  <c r="K2" i="16"/>
  <c r="J26" i="16"/>
  <c r="J24" i="16"/>
  <c r="J19" i="16"/>
  <c r="J13" i="16"/>
  <c r="J9" i="16"/>
  <c r="J7" i="16"/>
  <c r="J2" i="16"/>
  <c r="H7" i="16"/>
  <c r="P16" i="8"/>
  <c r="O16" i="8"/>
  <c r="H14" i="16" s="1"/>
  <c r="E16" i="8"/>
  <c r="H3" i="16" s="1"/>
  <c r="N16" i="8"/>
  <c r="H13" i="16" s="1"/>
  <c r="M16" i="8"/>
  <c r="H12" i="16" s="1"/>
  <c r="L16" i="8"/>
  <c r="H11" i="16" s="1"/>
  <c r="K16" i="8"/>
  <c r="H10" i="16" s="1"/>
  <c r="J16" i="8"/>
  <c r="H9" i="16" s="1"/>
  <c r="I16" i="8"/>
  <c r="H8" i="16" s="1"/>
  <c r="H16" i="8"/>
  <c r="G16" i="8"/>
  <c r="F16" i="8"/>
  <c r="D16" i="8"/>
  <c r="C16" i="8"/>
  <c r="H2" i="16" s="1"/>
  <c r="H34" i="16" s="1"/>
  <c r="P15" i="8"/>
  <c r="H31" i="16" s="1"/>
  <c r="P14" i="8"/>
  <c r="H30" i="16" s="1"/>
  <c r="P13" i="8"/>
  <c r="H29" i="16" s="1"/>
  <c r="P12" i="8"/>
  <c r="H28" i="16" s="1"/>
  <c r="P11" i="8"/>
  <c r="H27" i="16" s="1"/>
  <c r="P10" i="8"/>
  <c r="H26" i="16" s="1"/>
  <c r="P9" i="8"/>
  <c r="H25" i="16" s="1"/>
  <c r="P8" i="8"/>
  <c r="H24" i="16" s="1"/>
  <c r="P7" i="8"/>
  <c r="P6" i="8"/>
  <c r="P5" i="8"/>
  <c r="H20" i="16" s="1"/>
  <c r="P3" i="8"/>
  <c r="H19" i="16" s="1"/>
  <c r="G24" i="16"/>
  <c r="O15" i="7"/>
  <c r="N15" i="7"/>
  <c r="G14" i="16" s="1"/>
  <c r="M15" i="7"/>
  <c r="G13" i="16" s="1"/>
  <c r="L15" i="7"/>
  <c r="G12" i="16" s="1"/>
  <c r="K15" i="7"/>
  <c r="G11" i="16" s="1"/>
  <c r="J15" i="7"/>
  <c r="G10" i="16" s="1"/>
  <c r="I15" i="7"/>
  <c r="G9" i="16" s="1"/>
  <c r="H15" i="7"/>
  <c r="G15" i="7"/>
  <c r="G7" i="16" s="1"/>
  <c r="F15" i="7"/>
  <c r="G6" i="16" s="1"/>
  <c r="E15" i="7"/>
  <c r="G5" i="16" s="1"/>
  <c r="D15" i="7"/>
  <c r="G3" i="16" s="1"/>
  <c r="C15" i="7"/>
  <c r="G2" i="16" s="1"/>
  <c r="G34" i="16" s="1"/>
  <c r="O14" i="7"/>
  <c r="G31" i="16" s="1"/>
  <c r="O13" i="7"/>
  <c r="G30" i="16" s="1"/>
  <c r="O12" i="7"/>
  <c r="G29" i="16" s="1"/>
  <c r="O11" i="7"/>
  <c r="G28" i="16" s="1"/>
  <c r="O10" i="7"/>
  <c r="O9" i="7"/>
  <c r="G26" i="16" s="1"/>
  <c r="O8" i="7"/>
  <c r="O7" i="7"/>
  <c r="O6" i="7"/>
  <c r="G23" i="16" s="1"/>
  <c r="O5" i="7"/>
  <c r="G22" i="16" s="1"/>
  <c r="O4" i="7"/>
  <c r="O3" i="7"/>
  <c r="G19" i="16" s="1"/>
  <c r="F5" i="16"/>
  <c r="O15" i="6"/>
  <c r="N15" i="6"/>
  <c r="F14" i="16" s="1"/>
  <c r="D15" i="6"/>
  <c r="F3" i="16" s="1"/>
  <c r="M15" i="6"/>
  <c r="F13" i="16" s="1"/>
  <c r="L15" i="6"/>
  <c r="F12" i="16" s="1"/>
  <c r="K15" i="6"/>
  <c r="F11" i="16" s="1"/>
  <c r="J15" i="6"/>
  <c r="F10" i="16" s="1"/>
  <c r="I15" i="6"/>
  <c r="F9" i="16" s="1"/>
  <c r="H15" i="6"/>
  <c r="G15" i="6"/>
  <c r="F7" i="16" s="1"/>
  <c r="F15" i="6"/>
  <c r="F6" i="16" s="1"/>
  <c r="E15" i="6"/>
  <c r="C15" i="6"/>
  <c r="F2" i="16" s="1"/>
  <c r="O14" i="6"/>
  <c r="F31" i="16" s="1"/>
  <c r="O13" i="6"/>
  <c r="F30" i="16" s="1"/>
  <c r="O12" i="6"/>
  <c r="F29" i="16" s="1"/>
  <c r="O11" i="6"/>
  <c r="F28" i="16" s="1"/>
  <c r="O10" i="6"/>
  <c r="O9" i="6"/>
  <c r="F26" i="16" s="1"/>
  <c r="O8" i="6"/>
  <c r="F25" i="16" s="1"/>
  <c r="O7" i="6"/>
  <c r="F24" i="16" s="1"/>
  <c r="O6" i="6"/>
  <c r="F23" i="16" s="1"/>
  <c r="O5" i="6"/>
  <c r="F22" i="16" s="1"/>
  <c r="O4" i="6"/>
  <c r="O3" i="6"/>
  <c r="F19" i="16" s="1"/>
  <c r="E15" i="14"/>
  <c r="O5" i="14"/>
  <c r="O15" i="14"/>
  <c r="J15" i="14"/>
  <c r="O3" i="14"/>
  <c r="N14" i="13"/>
  <c r="N6" i="13"/>
  <c r="G14" i="13"/>
  <c r="N15" i="14"/>
  <c r="M15" i="14"/>
  <c r="L15" i="14"/>
  <c r="K15" i="14"/>
  <c r="I15" i="14"/>
  <c r="H15" i="14"/>
  <c r="G15" i="14"/>
  <c r="F15" i="14"/>
  <c r="D15" i="14"/>
  <c r="C15" i="14"/>
  <c r="O14" i="14"/>
  <c r="O13" i="14"/>
  <c r="O12" i="14"/>
  <c r="O11" i="14"/>
  <c r="O10" i="14"/>
  <c r="O9" i="14"/>
  <c r="O8" i="14"/>
  <c r="O7" i="14"/>
  <c r="O6" i="14"/>
  <c r="O4" i="14"/>
  <c r="H35" i="16" l="1"/>
  <c r="J35" i="16"/>
  <c r="F35" i="16"/>
  <c r="M35" i="16"/>
  <c r="G35" i="16"/>
  <c r="N34" i="16"/>
  <c r="F34" i="16"/>
  <c r="M14" i="13"/>
  <c r="L14" i="13"/>
  <c r="K14" i="13"/>
  <c r="J14" i="13"/>
  <c r="I14" i="13"/>
  <c r="H14" i="13"/>
  <c r="F14" i="13"/>
  <c r="E14" i="13"/>
  <c r="D14" i="13"/>
  <c r="C14" i="13"/>
  <c r="N13" i="13"/>
  <c r="N12" i="13"/>
  <c r="N11" i="13"/>
  <c r="N10" i="13"/>
  <c r="N9" i="13"/>
  <c r="N8" i="13"/>
  <c r="N7" i="13"/>
  <c r="N5" i="13"/>
  <c r="N4" i="13"/>
  <c r="N3" i="13"/>
  <c r="P16" i="12"/>
  <c r="P8" i="12"/>
  <c r="L24" i="16" s="1"/>
  <c r="H16" i="12"/>
  <c r="L7" i="16" s="1"/>
  <c r="O15" i="11"/>
  <c r="O8" i="11"/>
  <c r="F15" i="11"/>
  <c r="K11" i="10"/>
  <c r="K6" i="10"/>
  <c r="E11" i="10"/>
  <c r="P16" i="9"/>
  <c r="P6" i="9"/>
  <c r="I22" i="16" s="1"/>
  <c r="C16" i="9"/>
  <c r="I2" i="16" s="1"/>
  <c r="P4" i="12"/>
  <c r="P6" i="12"/>
  <c r="L22" i="16" s="1"/>
  <c r="P7" i="12"/>
  <c r="L23" i="16" s="1"/>
  <c r="P9" i="12"/>
  <c r="L25" i="16" s="1"/>
  <c r="P10" i="12"/>
  <c r="L26" i="16" s="1"/>
  <c r="P11" i="12"/>
  <c r="L27" i="16" s="1"/>
  <c r="P12" i="12"/>
  <c r="L28" i="16" s="1"/>
  <c r="P13" i="12"/>
  <c r="L29" i="16" s="1"/>
  <c r="P14" i="12"/>
  <c r="L30" i="16" s="1"/>
  <c r="P15" i="12"/>
  <c r="L31" i="16" s="1"/>
  <c r="P3" i="12"/>
  <c r="L19" i="16" s="1"/>
  <c r="O16" i="12"/>
  <c r="L14" i="16" s="1"/>
  <c r="N16" i="12"/>
  <c r="L13" i="16" s="1"/>
  <c r="M16" i="12"/>
  <c r="L12" i="16" s="1"/>
  <c r="L16" i="12"/>
  <c r="L11" i="16" s="1"/>
  <c r="K16" i="12"/>
  <c r="L10" i="16" s="1"/>
  <c r="J16" i="12"/>
  <c r="L9" i="16" s="1"/>
  <c r="I16" i="12"/>
  <c r="L8" i="16" s="1"/>
  <c r="G16" i="12"/>
  <c r="L6" i="16" s="1"/>
  <c r="F16" i="12"/>
  <c r="L5" i="16" s="1"/>
  <c r="D16" i="12"/>
  <c r="C16" i="12"/>
  <c r="L2" i="16" s="1"/>
  <c r="N15" i="11"/>
  <c r="M15" i="11"/>
  <c r="L15" i="11"/>
  <c r="K15" i="11"/>
  <c r="J15" i="11"/>
  <c r="I15" i="11"/>
  <c r="H15" i="11"/>
  <c r="G15" i="11"/>
  <c r="E15" i="11"/>
  <c r="K5" i="16" s="1"/>
  <c r="K34" i="16" s="1"/>
  <c r="D15" i="11"/>
  <c r="C15" i="11"/>
  <c r="O14" i="11"/>
  <c r="O13" i="11"/>
  <c r="O12" i="11"/>
  <c r="O11" i="11"/>
  <c r="O10" i="11"/>
  <c r="O9" i="11"/>
  <c r="O7" i="11"/>
  <c r="O6" i="11"/>
  <c r="O5" i="11"/>
  <c r="O4" i="11"/>
  <c r="O3" i="11"/>
  <c r="J11" i="10"/>
  <c r="I11" i="10"/>
  <c r="H11" i="10"/>
  <c r="J12" i="16" s="1"/>
  <c r="G11" i="10"/>
  <c r="J11" i="16" s="1"/>
  <c r="J34" i="16" s="1"/>
  <c r="F11" i="10"/>
  <c r="D11" i="10"/>
  <c r="C11" i="10"/>
  <c r="K10" i="10"/>
  <c r="K9" i="10"/>
  <c r="K8" i="10"/>
  <c r="K7" i="10"/>
  <c r="K5" i="10"/>
  <c r="K4" i="10"/>
  <c r="K3" i="10"/>
  <c r="E16" i="9"/>
  <c r="I3" i="16" s="1"/>
  <c r="O16" i="9"/>
  <c r="I14" i="16" s="1"/>
  <c r="N16" i="9"/>
  <c r="I13" i="16" s="1"/>
  <c r="M16" i="9"/>
  <c r="I12" i="16" s="1"/>
  <c r="L16" i="9"/>
  <c r="I11" i="16" s="1"/>
  <c r="K16" i="9"/>
  <c r="I10" i="16" s="1"/>
  <c r="J16" i="9"/>
  <c r="I9" i="16" s="1"/>
  <c r="I16" i="9"/>
  <c r="I8" i="16" s="1"/>
  <c r="H16" i="9"/>
  <c r="I7" i="16" s="1"/>
  <c r="G16" i="9"/>
  <c r="I6" i="16" s="1"/>
  <c r="F16" i="9"/>
  <c r="I5" i="16" s="1"/>
  <c r="D16" i="9"/>
  <c r="P15" i="9"/>
  <c r="I31" i="16" s="1"/>
  <c r="P14" i="9"/>
  <c r="I30" i="16" s="1"/>
  <c r="P13" i="9"/>
  <c r="I29" i="16" s="1"/>
  <c r="P12" i="9"/>
  <c r="I28" i="16" s="1"/>
  <c r="P11" i="9"/>
  <c r="I27" i="16" s="1"/>
  <c r="P10" i="9"/>
  <c r="I26" i="16" s="1"/>
  <c r="P9" i="9"/>
  <c r="I25" i="16" s="1"/>
  <c r="P8" i="9"/>
  <c r="I24" i="16" s="1"/>
  <c r="P7" i="9"/>
  <c r="P4" i="9"/>
  <c r="P3" i="9"/>
  <c r="I19" i="16" s="1"/>
  <c r="I35" i="16" s="1"/>
  <c r="O15" i="5"/>
  <c r="E15" i="5"/>
  <c r="E5" i="16" s="1"/>
  <c r="F15" i="5"/>
  <c r="E6" i="16" s="1"/>
  <c r="G15" i="5"/>
  <c r="E7" i="16" s="1"/>
  <c r="H15" i="5"/>
  <c r="I15" i="5"/>
  <c r="E9" i="16" s="1"/>
  <c r="J15" i="5"/>
  <c r="E10" i="16" s="1"/>
  <c r="K15" i="5"/>
  <c r="E11" i="16" s="1"/>
  <c r="L15" i="5"/>
  <c r="E12" i="16" s="1"/>
  <c r="M15" i="5"/>
  <c r="E13" i="16" s="1"/>
  <c r="N15" i="5"/>
  <c r="E14" i="16" s="1"/>
  <c r="C15" i="5"/>
  <c r="E2" i="16" s="1"/>
  <c r="O4" i="5"/>
  <c r="E20" i="16" s="1"/>
  <c r="O5" i="5"/>
  <c r="E22" i="16" s="1"/>
  <c r="O6" i="5"/>
  <c r="O7" i="5"/>
  <c r="E24" i="16" s="1"/>
  <c r="O8" i="5"/>
  <c r="O9" i="5"/>
  <c r="E26" i="16" s="1"/>
  <c r="O10" i="5"/>
  <c r="O11" i="5"/>
  <c r="E28" i="16" s="1"/>
  <c r="O12" i="5"/>
  <c r="E29" i="16" s="1"/>
  <c r="O13" i="5"/>
  <c r="E30" i="16" s="1"/>
  <c r="O14" i="5"/>
  <c r="E31" i="16" s="1"/>
  <c r="O3" i="5"/>
  <c r="E19" i="16" s="1"/>
  <c r="E35" i="16" s="1"/>
  <c r="P16" i="4"/>
  <c r="O16" i="4"/>
  <c r="D14" i="16" s="1"/>
  <c r="N16" i="4"/>
  <c r="D13" i="16" s="1"/>
  <c r="M16" i="4"/>
  <c r="D12" i="16" s="1"/>
  <c r="L16" i="4"/>
  <c r="D11" i="16" s="1"/>
  <c r="K16" i="4"/>
  <c r="D10" i="16" s="1"/>
  <c r="J16" i="4"/>
  <c r="D9" i="16" s="1"/>
  <c r="I16" i="4"/>
  <c r="D8" i="16" s="1"/>
  <c r="H16" i="4"/>
  <c r="D7" i="16" s="1"/>
  <c r="G16" i="4"/>
  <c r="D6" i="16" s="1"/>
  <c r="F16" i="4"/>
  <c r="D5" i="16" s="1"/>
  <c r="D16" i="4"/>
  <c r="C16" i="4"/>
  <c r="D2" i="16" s="1"/>
  <c r="P15" i="4"/>
  <c r="D31" i="16" s="1"/>
  <c r="P14" i="4"/>
  <c r="D30" i="16" s="1"/>
  <c r="P13" i="4"/>
  <c r="P12" i="4"/>
  <c r="D28" i="16" s="1"/>
  <c r="P11" i="4"/>
  <c r="P10" i="4"/>
  <c r="D26" i="16" s="1"/>
  <c r="P9" i="4"/>
  <c r="D25" i="16" s="1"/>
  <c r="P8" i="4"/>
  <c r="D24" i="16" s="1"/>
  <c r="P7" i="4"/>
  <c r="D23" i="16" s="1"/>
  <c r="P6" i="4"/>
  <c r="D22" i="16" s="1"/>
  <c r="P4" i="4"/>
  <c r="P3" i="4"/>
  <c r="D19" i="16" s="1"/>
  <c r="C23" i="16"/>
  <c r="P4" i="2"/>
  <c r="C21" i="16" s="1"/>
  <c r="P6" i="2"/>
  <c r="C22" i="16" s="1"/>
  <c r="P7" i="2"/>
  <c r="P8" i="2"/>
  <c r="C24" i="16" s="1"/>
  <c r="P9" i="2"/>
  <c r="C25" i="16" s="1"/>
  <c r="P10" i="2"/>
  <c r="C26" i="16" s="1"/>
  <c r="P11" i="2"/>
  <c r="P12" i="2"/>
  <c r="C28" i="16" s="1"/>
  <c r="P13" i="2"/>
  <c r="C29" i="16" s="1"/>
  <c r="P14" i="2"/>
  <c r="C30" i="16" s="1"/>
  <c r="P15" i="2"/>
  <c r="C31" i="16" s="1"/>
  <c r="P3" i="2"/>
  <c r="C19" i="16" s="1"/>
  <c r="C9" i="16"/>
  <c r="O16" i="2"/>
  <c r="C14" i="16" s="1"/>
  <c r="P16" i="2"/>
  <c r="D16" i="2"/>
  <c r="F16" i="2"/>
  <c r="C5" i="16" s="1"/>
  <c r="G16" i="2"/>
  <c r="C6" i="16" s="1"/>
  <c r="H16" i="2"/>
  <c r="C7" i="16" s="1"/>
  <c r="I16" i="2"/>
  <c r="C8" i="16" s="1"/>
  <c r="J16" i="2"/>
  <c r="K16" i="2"/>
  <c r="C10" i="16" s="1"/>
  <c r="L16" i="2"/>
  <c r="C11" i="16" s="1"/>
  <c r="M16" i="2"/>
  <c r="C12" i="16" s="1"/>
  <c r="N16" i="2"/>
  <c r="C13" i="16" s="1"/>
  <c r="C16" i="2"/>
  <c r="C2" i="16" s="1"/>
  <c r="B27" i="16"/>
  <c r="B12" i="16"/>
  <c r="B22" i="16"/>
  <c r="B23" i="16"/>
  <c r="B24" i="16"/>
  <c r="B25" i="16"/>
  <c r="B26" i="16"/>
  <c r="B28" i="16"/>
  <c r="B29" i="16"/>
  <c r="B19" i="16"/>
  <c r="B5" i="16"/>
  <c r="B6" i="16"/>
  <c r="B7" i="16"/>
  <c r="B8" i="16"/>
  <c r="B9" i="16"/>
  <c r="B11" i="16"/>
  <c r="B10" i="16"/>
  <c r="B2" i="16"/>
  <c r="B35" i="16" l="1"/>
  <c r="D35" i="16"/>
  <c r="L34" i="16"/>
  <c r="C34" i="16"/>
  <c r="E34" i="16"/>
  <c r="L35" i="16"/>
  <c r="C35" i="16"/>
  <c r="D34" i="16"/>
  <c r="I34" i="16"/>
  <c r="B34" i="16"/>
</calcChain>
</file>

<file path=xl/sharedStrings.xml><?xml version="1.0" encoding="utf-8"?>
<sst xmlns="http://schemas.openxmlformats.org/spreadsheetml/2006/main" count="512" uniqueCount="62">
  <si>
    <t>Living England Phase IV Habitat Probability Map</t>
  </si>
  <si>
    <t>Disclaimer:</t>
  </si>
  <si>
    <t>Confusion Matrices</t>
  </si>
  <si>
    <t>The Living England project is ongoing and further development is being undertaken to improve these known issues and to further assess the accuracy of the Phase IV map.  </t>
  </si>
  <si>
    <t xml:space="preserve">Description: </t>
  </si>
  <si>
    <t>This spreadsheet contains the confusion matrices produced from the random forest classification model used to predict the habitat classes across England and create the Living England Phase IV Habitat Probability Map. These were carried out indivually for each Biogeographic Zone (BGZ) and are presented as a separate tab per BGZ. Only those habitat classes predicted by the model itself are included here, and not those assigned using the 'vector classification' approach - please refer to the Technical User Guide for further information.</t>
  </si>
  <si>
    <t xml:space="preserve">This spreadsheet contains the confusion matrices which provides a breakdown of accuracies for all the modelled habitat classes for each Biogeographic Zone (BGZ). Despite an overall 88% accuracy, there are known issues and limitations within the dataset which we have detailed below. </t>
  </si>
  <si>
    <t>How to use the spreadsheet:</t>
  </si>
  <si>
    <t>These include but are not limited to: </t>
  </si>
  <si>
    <t>Each BGZ tab presents the confusion matrix associated with the individual random forest classification model for that zone. The 'Accuracy Stats' tab provides the summary accuracy data for each zone, broken down by habitat type.</t>
  </si>
  <si>
    <t xml:space="preserve"> - Acid, Calcareous and Neutral Grassland is over-mapping in some areas in the Southwest and Norfolk, primarily replacing expected Improved Grassland classifications. 
- Bare Sand has been misclassified in some regions as a range of other habitat classes. 
- Bog is under-mapping and often confused with Fen, Marsh and Swamp. 
- Built-up Areas and Gardens has not mapped runways, roads, carparks and certain urban features to a high accuracy. Features such as runways and carparks are not included in the OS VectorMap District dataset used within the vector-based classification process. Additional classification of urban features has been achieved using NDVIre, but further research is needed to refine the classification of this habitat. The segments missed by the Built-up Areas and Gardens classification processes have been classified as a variety of other habitats by the random forest classification model.  
- Coastal Sand Dunes are over-mapping particularly in areas of the Southwest and some segments are being misclassified in inland segments. Some misclassifications, mainly in the B_pred and in BGZ 8 and 11, are caused by confusion with Built-up Areas and Gardens and urban features such as runways and carparks. 
- Fen, Marsh and Swamp appears to be over-mapping, particularly around urban areas and some upland areas (e.g. Cumbria). 
- In Biogeographic Zone 3, we have relied on some older ground-truth datasets due to the remoteness of some of the upland habitats. We are aware that some locations where the recorded habitat is likely to have changed compared to what is there currently. As a result, the Acid, Calcareous and Natural Grassland, Bog, Fen, Marsh and Swamp and Dwarf Shrub Heath habitats have a lower accuracy in this area.  
- Water is primarily classified via the vector-based classification, but is also included in the Random Forest modelling to help limit any false negative classifications. Training and validation points have been derived from the 100 largest segments within each BGZ identified as water in the vector classification process. Consequently, it is likely that the validation points are situated within larger water bodies that are more easily identifiable as water in the satellite imagery, showcased by the high User's and Producer's accuracy from the habitat. Further validation of the water class is being actively investigated, with the aim of providing accuracy metrics that account for the full range of water habitats mapped by Living England.
- Unclassified areas are indicative of highly reflective urban areas being masked out as cloud.  
- Imbalances in the number of training points across BGZs and habitats which will cause variation in the accuracies of the predicted results.  </t>
  </si>
  <si>
    <t>Confusion Matrix:</t>
  </si>
  <si>
    <t>This provides an indication of the ability of the model to predict each of the individual habitat classes, displaying the number of correct and incorrect predictions for each class. The 'true' or 'expected' class (as determined from ground truth data) is shown along the top of each matrix, with each row of the matrix corresponding to the 'predicted' or 'modelled' classes.</t>
  </si>
  <si>
    <t>Producer's Accuracy:</t>
  </si>
  <si>
    <t>This metric gives the number of ground truth points classified accurately as a proportion of the total number of points for that class.</t>
  </si>
  <si>
    <t>User's Accuracy:</t>
  </si>
  <si>
    <t>This metric gives the number of points predicted as a class which are correct based on ground truth data, as a proportion of the total number of points predicted to be in that class.</t>
  </si>
  <si>
    <t>How these metrics have been produced:</t>
  </si>
  <si>
    <t>These statistics have been calculated individually for each Biogeographic Zone and each habitat class using ground truth validation points which were independent of training the random forest models. These were assessed by extracting point values from the final habitat probability map after clipping to the England coastline using the Mean High Water Level. Comparisons of the true habitat classes based on ground truth data against the modelled classes are presented in the confusion matrices provided. Some of the modelled habitat classes are then further reclassified during the vector-based classification approach, such as Water, Bare Ground and Coastal Sand Dunes where they are assessed in their overlap with existing datasets. These statistics will differ slightly from the modelled accuracies reported per Biogeographic Zone in the Technical User Guide calculated during the modelling steps compared to the post-classification output once the vector-classification and clipping to MHW processing steps have been completed.
Further work is planned to extensively review the Phase IV habitat probability map and methodology,  including development of further evaluation metrics for assessing the accuracy of output results both for the modelled classification classes and vector-classification classes.</t>
  </si>
  <si>
    <t xml:space="preserve">We welcome any feedback from users on where there are inaccuracies in the map, please contact the LE team at earth.observation@naturalengland.org.uk and if possible, include segment IDs or coordinates so that we can pinpoint the problem areas. </t>
  </si>
  <si>
    <t xml:space="preserve">Copyright statement: </t>
  </si>
  <si>
    <t>KILCOYNE, A.M., CLEMENT, M., MOORE, C.,PICTON PHILLIPPS, G.P., KEANE, R., WOODGET, A.,POTTER, S., STEFANIAK, A. &amp; TRIPPIER, B. (2022). Living England: Technical User Guide. Supplementary data: Confusion Matrices [data files]. NERR108. Natural England.</t>
  </si>
  <si>
    <t>© Natural England. This data is published by Natural England under the Open Government Licence (OGL): https://www.nationalarchives.gov.uk/doc/open-government-licence/version/3/</t>
  </si>
  <si>
    <t>ISBN:  978-1-78354-921-4</t>
  </si>
  <si>
    <t>Contains data supplied by ©Natural England ©Centre for Ecology and Hydrology, Natural England Licence No. 2011/052 British Geological  Survey © NERC.  All rights reserved., © Environment Agency copyright and/or database right 2015. All rights reserved.  ©Natural England © Crown copyright and database right [2014], © Rural Payments Agency, © Natural England © 1995–2020 Esri, Contains Environment Agency information © Environment Agency and/or database rights. Some information used in this product is © Bluesky International Ltd/Getmapping PLC. Contains freely available data supplied by Natural Environment Research Council (Centre for Ecology &amp; Hydrology; British Antarctic Survey; British Geological Survey). Contains OS data © Crown copyright [and database right] (2014), © Environment Agency copyright and/or database right 2015. All rights reserved., Esri, Maxar, Earthstar Geographics, USDA FSA, USGS, Aerogrid, IGN, IGP, and the GIS User Community, Contains Ordnance Survey data © Crown copyright and database right 2021., EODS / CEDA ARD: ESA Copernicus: 'Contains modified Copernicus Sentinel data [2021]', © Carlos Bedson Manchester Metropolitan University, © Copyright 2020, worldclim.org""
Fick, S.E. and R.J. Hijmans, 2017. WorldClim 2: new 1km spatial resolution climate surfaces for global land areas. International Journal of Climatology 37 (12): 4302-4315.
Pescott, O.L.; Walker, K.J.; Day, J.; Harris, F.; Roy, D.B. (2020). National Plant Monitoring Scheme survey data (2015-2019). NERC Environmental Information Data Centre. https://doi.org/10.5285/cdb8707c-eed7-4da7-8fa3-299c65124ef2 © UK Centre for Ecology &amp; Hydrology © Joint Nature Conservation Committee © Plantlife © Botanical Society of Britain and Ireland The following acknowledgement is required for use of this dataset: The National Plant Monitoring Scheme (NPMS) is organised and funded by the UK Centre for Ecology &amp; Hydrology, Botanical Society of Britain and Ireland, Plantlife and the Joint Nature Conservation Committee. The NPMS is indebted to all volunteers who contribute data to the scheme."</t>
  </si>
  <si>
    <t>Catalogue code: NERR108</t>
  </si>
  <si>
    <t>Producer's Accuracy</t>
  </si>
  <si>
    <t>BGZ01</t>
  </si>
  <si>
    <t>BGZ02</t>
  </si>
  <si>
    <t>BGZ03</t>
  </si>
  <si>
    <t>BGZ04</t>
  </si>
  <si>
    <t>BGZ05</t>
  </si>
  <si>
    <t>BGZ06</t>
  </si>
  <si>
    <t>BGZ07</t>
  </si>
  <si>
    <t>BGZ08</t>
  </si>
  <si>
    <t>BGZ09</t>
  </si>
  <si>
    <t>BGZ10</t>
  </si>
  <si>
    <t>BGZ11</t>
  </si>
  <si>
    <t>BGZ12</t>
  </si>
  <si>
    <t>BGZ1314</t>
  </si>
  <si>
    <t>Acid, Calcareous, Neutral Grassland</t>
  </si>
  <si>
    <t>Producer's Accuracy
This metric gives the number of ground truth data points classified accurately as a proportion of the total number of points for that class.</t>
  </si>
  <si>
    <t>Bare Ground</t>
  </si>
  <si>
    <t>N/a</t>
  </si>
  <si>
    <t>Bare Sand</t>
  </si>
  <si>
    <t>Bog</t>
  </si>
  <si>
    <t>Bracken</t>
  </si>
  <si>
    <t>Broadleaved, Mixed and Yew Woodland</t>
  </si>
  <si>
    <t>Coastal Sand Dunes</t>
  </si>
  <si>
    <t>Coniferous Woodland</t>
  </si>
  <si>
    <t>Scrub</t>
  </si>
  <si>
    <t>Dwarf Shrub Heath</t>
  </si>
  <si>
    <t>Fen, Marsh and Swamp</t>
  </si>
  <si>
    <t>Improved Grassland</t>
  </si>
  <si>
    <t>Water</t>
  </si>
  <si>
    <t>User's Accuracy</t>
  </si>
  <si>
    <t>User's Accuracy
This metric gives the number of points predicted as a class which are correct based on ground truth data, as a proportion of the total number of points predicted to be in that class.</t>
  </si>
  <si>
    <t xml:space="preserve">User's Accuracy </t>
  </si>
  <si>
    <t>Ground Truth Habitat Class</t>
  </si>
  <si>
    <t>TOTAL</t>
  </si>
  <si>
    <t>Predicted Habitat Class</t>
  </si>
  <si>
    <t xml:space="preserve">Lineage: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</si>
</sst>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4"/>
      <color theme="1"/>
      <name val="Calibri"/>
      <family val="2"/>
      <scheme val="minor"/>
    </font>
    <font>
      <sz val="11"/>
      <color rgb="FF444444"/>
      <name val="Calibri"/>
      <family val="2"/>
      <charset val="1"/>
    </font>
    <font>
      <i/>
      <sz val="11"/>
      <color theme="1"/>
      <name val="Calibri"/>
      <family val="2"/>
      <scheme val="minor"/>
    </font>
    <font>
      <b/>
      <i/>
      <sz val="11"/>
      <color theme="1"/>
      <name val="Calibri"/>
      <family val="2"/>
      <scheme val="minor"/>
    </font>
    <font>
      <b/>
      <i/>
      <sz val="14"/>
      <color theme="1"/>
      <name val="Calibri"/>
      <family val="2"/>
      <scheme val="minor"/>
    </font>
    <font>
      <b/>
      <sz val="14"/>
      <color theme="1"/>
      <name val="Calibri"/>
      <family val="2"/>
      <scheme val="minor"/>
    </font>
    <font>
      <sz val="8"/>
      <name val="Calibri"/>
      <family val="2"/>
      <scheme val="minor"/>
    </font>
    <font>
      <i/>
      <sz val="14"/>
      <color theme="1"/>
      <name val="Calibri"/>
      <family val="2"/>
      <scheme val="minor"/>
    </font>
    <font>
      <sz val="11"/>
      <color rgb="FF000000"/>
      <name val="Calibri"/>
      <family val="2"/>
      <scheme val="minor"/>
    </font>
    <font>
      <b/>
      <sz val="11"/>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DDEBF7"/>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3">
    <xf numFmtId="0" fontId="0" fillId="0" borderId="0" xfId="0"/>
    <xf numFmtId="0" fontId="0" fillId="0" borderId="0" xfId="0" applyAlignment="1">
      <alignment vertical="center" wrapText="1"/>
    </xf>
    <xf numFmtId="0" fontId="0" fillId="0" borderId="0" xfId="0" applyAlignment="1">
      <alignment horizontal="center"/>
    </xf>
    <xf numFmtId="0" fontId="16" fillId="0" borderId="0" xfId="0" applyFont="1" applyAlignment="1">
      <alignment horizontal="center" vertical="center" wrapText="1"/>
    </xf>
    <xf numFmtId="0" fontId="16" fillId="0" borderId="0" xfId="0" applyFont="1" applyAlignment="1">
      <alignment horizontal="center"/>
    </xf>
    <xf numFmtId="0" fontId="18" fillId="0" borderId="0" xfId="0" applyFont="1"/>
    <xf numFmtId="0" fontId="19" fillId="0" borderId="0" xfId="0" applyFont="1"/>
    <xf numFmtId="0" fontId="0" fillId="0" borderId="0" xfId="0" applyAlignment="1">
      <alignment wrapText="1"/>
    </xf>
    <xf numFmtId="0" fontId="0" fillId="0" borderId="0" xfId="0" applyAlignment="1">
      <alignment horizontal="left" wrapText="1"/>
    </xf>
    <xf numFmtId="0" fontId="0" fillId="0" borderId="10" xfId="0" applyBorder="1"/>
    <xf numFmtId="0" fontId="0" fillId="0" borderId="11" xfId="0" applyBorder="1"/>
    <xf numFmtId="0" fontId="0" fillId="0" borderId="12" xfId="0" applyBorder="1"/>
    <xf numFmtId="0" fontId="0" fillId="0" borderId="14" xfId="0" applyBorder="1"/>
    <xf numFmtId="0" fontId="0" fillId="0" borderId="13" xfId="0" applyBorder="1"/>
    <xf numFmtId="0" fontId="0" fillId="0" borderId="15" xfId="0" applyBorder="1"/>
    <xf numFmtId="0" fontId="0" fillId="0" borderId="16" xfId="0" applyBorder="1"/>
    <xf numFmtId="0" fontId="0" fillId="0" borderId="17" xfId="0" applyBorder="1"/>
    <xf numFmtId="0" fontId="0" fillId="0" borderId="0" xfId="0" applyAlignment="1">
      <alignment horizontal="center" vertical="center" wrapText="1"/>
    </xf>
    <xf numFmtId="0" fontId="6" fillId="2" borderId="0" xfId="6" applyBorder="1" applyAlignment="1">
      <alignment horizontal="center" wrapText="1"/>
    </xf>
    <xf numFmtId="0" fontId="0" fillId="0" borderId="0" xfId="0" applyAlignment="1">
      <alignment horizontal="center" wrapText="1"/>
    </xf>
    <xf numFmtId="1" fontId="6" fillId="2" borderId="0" xfId="6" applyNumberFormat="1" applyBorder="1" applyAlignment="1">
      <alignment horizontal="center" wrapText="1"/>
    </xf>
    <xf numFmtId="0" fontId="16" fillId="0" borderId="0" xfId="0" applyFont="1" applyAlignment="1">
      <alignment horizontal="center" vertical="center"/>
    </xf>
    <xf numFmtId="0" fontId="6" fillId="0" borderId="0" xfId="6" applyFill="1" applyBorder="1" applyAlignment="1">
      <alignment horizontal="center" wrapText="1"/>
    </xf>
    <xf numFmtId="0" fontId="0" fillId="0" borderId="0" xfId="0" applyAlignment="1">
      <alignment horizontal="center" vertical="center" textRotation="90"/>
    </xf>
    <xf numFmtId="0" fontId="16" fillId="0" borderId="0" xfId="0" applyFont="1"/>
    <xf numFmtId="0" fontId="0" fillId="0" borderId="0" xfId="0" applyAlignment="1">
      <alignment horizontal="center" vertical="center"/>
    </xf>
    <xf numFmtId="0" fontId="21" fillId="0" borderId="18" xfId="0" applyFont="1" applyBorder="1" applyAlignment="1">
      <alignment horizontal="center" wrapText="1"/>
    </xf>
    <xf numFmtId="0" fontId="0" fillId="0" borderId="19" xfId="0" applyBorder="1" applyAlignment="1">
      <alignment horizontal="center" wrapText="1"/>
    </xf>
    <xf numFmtId="0" fontId="21" fillId="0" borderId="20" xfId="0" applyFont="1" applyBorder="1" applyAlignment="1">
      <alignment horizontal="center" wrapText="1"/>
    </xf>
    <xf numFmtId="0" fontId="23"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16" fillId="0" borderId="19" xfId="0" applyFont="1" applyBorder="1" applyAlignment="1">
      <alignment vertical="center" wrapText="1"/>
    </xf>
    <xf numFmtId="0" fontId="22" fillId="0" borderId="20" xfId="0" applyFont="1" applyBorder="1" applyAlignment="1">
      <alignment vertical="center" wrapText="1"/>
    </xf>
    <xf numFmtId="0" fontId="23" fillId="34" borderId="20" xfId="0" applyFont="1" applyFill="1" applyBorder="1" applyAlignment="1">
      <alignment horizontal="center" vertical="center"/>
    </xf>
    <xf numFmtId="0" fontId="16" fillId="0" borderId="19" xfId="0" applyFont="1" applyBorder="1" applyAlignment="1">
      <alignment horizontal="center" vertical="center"/>
    </xf>
    <xf numFmtId="164" fontId="0" fillId="0" borderId="24" xfId="0" applyNumberFormat="1" applyBorder="1" applyAlignment="1">
      <alignment horizontal="center" vertical="center"/>
    </xf>
    <xf numFmtId="0" fontId="23" fillId="35" borderId="20" xfId="0" applyFont="1" applyFill="1" applyBorder="1" applyAlignment="1">
      <alignment horizontal="center" vertical="center"/>
    </xf>
    <xf numFmtId="164" fontId="0" fillId="0" borderId="30" xfId="0" applyNumberFormat="1" applyBorder="1" applyAlignment="1">
      <alignment horizontal="center" vertical="center"/>
    </xf>
    <xf numFmtId="164" fontId="0" fillId="0" borderId="31" xfId="0" applyNumberFormat="1" applyBorder="1" applyAlignment="1">
      <alignment horizontal="center" vertical="center"/>
    </xf>
    <xf numFmtId="164" fontId="0" fillId="0" borderId="32" xfId="0" applyNumberFormat="1" applyBorder="1" applyAlignment="1">
      <alignment horizontal="center" vertical="center"/>
    </xf>
    <xf numFmtId="164" fontId="0" fillId="0" borderId="21" xfId="0" applyNumberFormat="1" applyBorder="1" applyAlignment="1">
      <alignment horizontal="center" vertical="center"/>
    </xf>
    <xf numFmtId="0" fontId="16" fillId="0" borderId="29" xfId="0" applyFont="1" applyBorder="1" applyAlignment="1">
      <alignment horizontal="center" vertical="center"/>
    </xf>
    <xf numFmtId="0" fontId="16" fillId="34" borderId="18" xfId="0" applyFont="1" applyFill="1" applyBorder="1" applyAlignment="1">
      <alignment horizontal="center" vertical="center"/>
    </xf>
    <xf numFmtId="0" fontId="16" fillId="34" borderId="22" xfId="0" applyFont="1" applyFill="1" applyBorder="1" applyAlignment="1">
      <alignment horizontal="center" vertical="center"/>
    </xf>
    <xf numFmtId="1" fontId="0" fillId="0" borderId="0" xfId="0" applyNumberFormat="1" applyAlignment="1">
      <alignment horizontal="center"/>
    </xf>
    <xf numFmtId="0" fontId="16" fillId="0" borderId="0" xfId="0" applyFont="1" applyAlignment="1">
      <alignment wrapText="1"/>
    </xf>
    <xf numFmtId="0" fontId="16" fillId="36" borderId="18" xfId="0" applyFont="1" applyFill="1" applyBorder="1" applyAlignment="1">
      <alignment horizontal="center" vertical="center"/>
    </xf>
    <xf numFmtId="0" fontId="16" fillId="36" borderId="22" xfId="0" applyFont="1" applyFill="1" applyBorder="1" applyAlignment="1">
      <alignment horizontal="center" vertical="center"/>
    </xf>
    <xf numFmtId="0" fontId="26" fillId="0" borderId="0" xfId="0" applyFont="1" applyAlignment="1">
      <alignment vertical="center"/>
    </xf>
    <xf numFmtId="0" fontId="16" fillId="0" borderId="0" xfId="0" applyFont="1" applyAlignment="1">
      <alignment horizontal="center" vertical="center" textRotation="90"/>
    </xf>
    <xf numFmtId="0" fontId="0" fillId="0" borderId="0" xfId="0" applyAlignment="1">
      <alignment horizontal="center" vertical="center" textRotation="90" wrapText="1"/>
    </xf>
    <xf numFmtId="0" fontId="16" fillId="0" borderId="0" xfId="0" applyFont="1" applyAlignment="1">
      <alignment vertical="center" textRotation="90"/>
    </xf>
    <xf numFmtId="164" fontId="0" fillId="0" borderId="0" xfId="0" applyNumberFormat="1"/>
    <xf numFmtId="1" fontId="6" fillId="0" borderId="0" xfId="6" applyNumberFormat="1" applyFill="1" applyBorder="1" applyAlignment="1">
      <alignment horizontal="center" wrapText="1"/>
    </xf>
    <xf numFmtId="164" fontId="0" fillId="0" borderId="0" xfId="0" applyNumberFormat="1" applyAlignment="1">
      <alignment horizontal="center" vertical="center"/>
    </xf>
    <xf numFmtId="164" fontId="0" fillId="0" borderId="26" xfId="0" applyNumberFormat="1" applyBorder="1" applyAlignment="1">
      <alignment horizontal="center" vertical="center"/>
    </xf>
    <xf numFmtId="164" fontId="0" fillId="0" borderId="23" xfId="0" applyNumberFormat="1" applyBorder="1" applyAlignment="1">
      <alignment horizontal="center" vertical="center"/>
    </xf>
    <xf numFmtId="0" fontId="23" fillId="0" borderId="0" xfId="0" applyFont="1" applyAlignment="1">
      <alignment horizontal="center" vertical="center" textRotation="90" wrapText="1"/>
    </xf>
    <xf numFmtId="0" fontId="22" fillId="0" borderId="0" xfId="0" applyFont="1" applyAlignment="1">
      <alignment vertical="center" wrapText="1"/>
    </xf>
    <xf numFmtId="0" fontId="21" fillId="0" borderId="0" xfId="0" applyFont="1" applyAlignment="1">
      <alignment horizontal="center" wrapText="1"/>
    </xf>
    <xf numFmtId="0" fontId="24" fillId="0" borderId="0" xfId="0" applyFont="1" applyAlignment="1">
      <alignment horizontal="center" vertical="center" wrapText="1"/>
    </xf>
    <xf numFmtId="0" fontId="23" fillId="0" borderId="0" xfId="0" applyFont="1" applyAlignment="1">
      <alignment vertical="center" textRotation="90" wrapText="1"/>
    </xf>
    <xf numFmtId="0" fontId="6" fillId="0" borderId="0" xfId="6" applyFill="1" applyBorder="1" applyAlignment="1">
      <alignment horizontal="center"/>
    </xf>
    <xf numFmtId="0" fontId="23" fillId="0" borderId="0" xfId="0" applyFont="1" applyAlignment="1">
      <alignment wrapText="1"/>
    </xf>
    <xf numFmtId="1" fontId="0" fillId="0" borderId="19" xfId="0" applyNumberFormat="1" applyBorder="1" applyAlignment="1">
      <alignment horizontal="center" wrapText="1"/>
    </xf>
    <xf numFmtId="1" fontId="21" fillId="0" borderId="18" xfId="0" applyNumberFormat="1" applyFont="1" applyBorder="1" applyAlignment="1">
      <alignment horizontal="center" wrapText="1"/>
    </xf>
    <xf numFmtId="1" fontId="21" fillId="0" borderId="20" xfId="0" applyNumberFormat="1" applyFont="1" applyBorder="1" applyAlignment="1">
      <alignment horizontal="center" wrapText="1"/>
    </xf>
    <xf numFmtId="0" fontId="20" fillId="0" borderId="0" xfId="0" applyFont="1" applyAlignment="1">
      <alignment wrapText="1"/>
    </xf>
    <xf numFmtId="0" fontId="0" fillId="0" borderId="0" xfId="0" applyAlignment="1">
      <alignment horizontal="left" vertical="top" wrapText="1"/>
    </xf>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16" fillId="0" borderId="13" xfId="0" applyFont="1" applyBorder="1"/>
    <xf numFmtId="0" fontId="0" fillId="0" borderId="37" xfId="0" applyBorder="1" applyAlignment="1">
      <alignment horizontal="left" wrapText="1"/>
    </xf>
    <xf numFmtId="0" fontId="0" fillId="0" borderId="37" xfId="0" applyBorder="1" applyAlignment="1">
      <alignment wrapText="1"/>
    </xf>
    <xf numFmtId="0" fontId="27" fillId="0" borderId="0" xfId="0" applyFont="1"/>
    <xf numFmtId="0" fontId="20" fillId="0" borderId="37" xfId="0" applyFont="1" applyBorder="1" applyAlignment="1">
      <alignment wrapText="1"/>
    </xf>
    <xf numFmtId="0" fontId="0" fillId="0" borderId="37" xfId="0" applyBorder="1" applyAlignment="1">
      <alignment horizontal="left" vertical="top" wrapText="1"/>
    </xf>
    <xf numFmtId="0" fontId="20" fillId="33" borderId="37" xfId="0" applyFont="1" applyFill="1" applyBorder="1" applyAlignment="1">
      <alignment wrapText="1"/>
    </xf>
    <xf numFmtId="0" fontId="20" fillId="33" borderId="0" xfId="0" applyFont="1" applyFill="1" applyAlignment="1">
      <alignment wrapText="1"/>
    </xf>
    <xf numFmtId="0" fontId="0" fillId="0" borderId="38" xfId="0" applyBorder="1"/>
    <xf numFmtId="0" fontId="0" fillId="0" borderId="40" xfId="0" applyBorder="1"/>
    <xf numFmtId="0" fontId="0" fillId="0" borderId="0" xfId="0" applyAlignment="1">
      <alignment vertical="top" wrapText="1"/>
    </xf>
    <xf numFmtId="0" fontId="28" fillId="0" borderId="0" xfId="0" applyFont="1" applyAlignment="1">
      <alignment horizontal="left" vertical="top" wrapText="1"/>
    </xf>
    <xf numFmtId="0" fontId="28" fillId="0" borderId="14" xfId="0" applyFont="1" applyBorder="1" applyAlignment="1">
      <alignment horizontal="left" vertical="top" wrapText="1"/>
    </xf>
    <xf numFmtId="0" fontId="6" fillId="2" borderId="0" xfId="6" applyAlignment="1">
      <alignment horizontal="center" wrapText="1"/>
    </xf>
    <xf numFmtId="0" fontId="0" fillId="0" borderId="37" xfId="0" applyBorder="1" applyAlignment="1">
      <alignment vertical="top" wrapText="1"/>
    </xf>
    <xf numFmtId="0" fontId="23" fillId="0" borderId="0" xfId="0" applyFont="1" applyAlignment="1">
      <alignment vertical="center"/>
    </xf>
    <xf numFmtId="164" fontId="26" fillId="0" borderId="0" xfId="0" applyNumberFormat="1" applyFont="1" applyAlignment="1">
      <alignment vertical="center"/>
    </xf>
    <xf numFmtId="164" fontId="23" fillId="0" borderId="0" xfId="0" applyNumberFormat="1" applyFont="1" applyAlignment="1">
      <alignment vertical="center"/>
    </xf>
    <xf numFmtId="1" fontId="6" fillId="2" borderId="0" xfId="6" applyNumberFormat="1" applyAlignment="1">
      <alignment horizontal="center" wrapText="1"/>
    </xf>
    <xf numFmtId="1" fontId="6" fillId="0" borderId="0" xfId="6" applyNumberFormat="1" applyFill="1" applyAlignment="1">
      <alignment horizontal="center" wrapTex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0" fillId="0" borderId="0" xfId="0" applyAlignment="1"/>
    <xf numFmtId="0" fontId="0" fillId="0" borderId="16" xfId="0" applyBorder="1" applyAlignment="1">
      <alignment vertical="top" wrapText="1"/>
    </xf>
    <xf numFmtId="0" fontId="0" fillId="0" borderId="0" xfId="0" applyAlignment="1">
      <alignment horizontal="center" wrapText="1"/>
    </xf>
    <xf numFmtId="0" fontId="0" fillId="0" borderId="0" xfId="0" applyAlignment="1">
      <alignment horizontal="center" vertical="top" wrapText="1"/>
    </xf>
    <xf numFmtId="0" fontId="16" fillId="0" borderId="0" xfId="0" applyFont="1" applyBorder="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27" fillId="0" borderId="0" xfId="0" applyFont="1" applyAlignment="1">
      <alignment horizontal="left" vertical="top" wrapText="1"/>
    </xf>
    <xf numFmtId="0" fontId="27" fillId="0" borderId="14" xfId="0" applyFont="1" applyBorder="1" applyAlignment="1">
      <alignment horizontal="left" vertical="top" wrapText="1"/>
    </xf>
    <xf numFmtId="0" fontId="27" fillId="0" borderId="0" xfId="0" applyFont="1" applyAlignment="1">
      <alignment horizontal="left" wrapText="1"/>
    </xf>
    <xf numFmtId="0" fontId="16" fillId="0" borderId="0" xfId="0" applyFont="1" applyAlignment="1">
      <alignment wrapText="1"/>
    </xf>
    <xf numFmtId="0" fontId="0" fillId="0" borderId="0" xfId="0" applyAlignment="1">
      <alignment horizontal="left" wrapText="1"/>
    </xf>
    <xf numFmtId="0" fontId="0" fillId="0" borderId="37" xfId="0" applyBorder="1" applyAlignment="1">
      <alignment horizontal="left" vertical="top" wrapText="1"/>
    </xf>
    <xf numFmtId="0" fontId="16" fillId="0" borderId="11" xfId="0" applyFont="1" applyBorder="1" applyAlignment="1">
      <alignment horizontal="left" vertical="top" wrapText="1"/>
    </xf>
    <xf numFmtId="0" fontId="20" fillId="0" borderId="0" xfId="0" applyFont="1" applyAlignment="1">
      <alignment horizontal="left" wrapText="1"/>
    </xf>
    <xf numFmtId="0" fontId="20" fillId="0" borderId="37" xfId="0" applyFont="1" applyBorder="1" applyAlignment="1">
      <alignment horizontal="left" wrapText="1"/>
    </xf>
    <xf numFmtId="0" fontId="20" fillId="0" borderId="0" xfId="0" applyFont="1" applyAlignment="1">
      <alignment wrapText="1"/>
    </xf>
    <xf numFmtId="0" fontId="20" fillId="0" borderId="37" xfId="0" applyFont="1" applyBorder="1" applyAlignment="1">
      <alignment wrapText="1"/>
    </xf>
    <xf numFmtId="0" fontId="20" fillId="33" borderId="0" xfId="0" applyFont="1" applyFill="1" applyAlignment="1">
      <alignment horizontal="left" vertical="top" wrapText="1"/>
    </xf>
    <xf numFmtId="0" fontId="26" fillId="34" borderId="30" xfId="0" applyFont="1" applyFill="1" applyBorder="1" applyAlignment="1">
      <alignment horizontal="center" vertical="center" wrapText="1"/>
    </xf>
    <xf numFmtId="0" fontId="26" fillId="34" borderId="31" xfId="0" applyFont="1" applyFill="1" applyBorder="1" applyAlignment="1">
      <alignment horizontal="center" vertical="center" wrapText="1"/>
    </xf>
    <xf numFmtId="0" fontId="26" fillId="34" borderId="32" xfId="0" applyFont="1" applyFill="1" applyBorder="1" applyAlignment="1">
      <alignment horizontal="center" vertical="center" wrapText="1"/>
    </xf>
    <xf numFmtId="0" fontId="26" fillId="34" borderId="21" xfId="0" applyFont="1" applyFill="1" applyBorder="1" applyAlignment="1">
      <alignment horizontal="center" vertical="center" wrapText="1"/>
    </xf>
    <xf numFmtId="0" fontId="26" fillId="34" borderId="0" xfId="0" applyFont="1" applyFill="1" applyAlignment="1">
      <alignment horizontal="center" vertical="center" wrapText="1"/>
    </xf>
    <xf numFmtId="0" fontId="26" fillId="34" borderId="24" xfId="0" applyFont="1" applyFill="1" applyBorder="1" applyAlignment="1">
      <alignment horizontal="center" vertical="center" wrapText="1"/>
    </xf>
    <xf numFmtId="0" fontId="26" fillId="34" borderId="27" xfId="0" applyFont="1" applyFill="1" applyBorder="1" applyAlignment="1">
      <alignment horizontal="center" vertical="center" wrapText="1"/>
    </xf>
    <xf numFmtId="0" fontId="26" fillId="34" borderId="26" xfId="0" applyFont="1" applyFill="1" applyBorder="1" applyAlignment="1">
      <alignment horizontal="center" vertical="center" wrapText="1"/>
    </xf>
    <xf numFmtId="0" fontId="26" fillId="34" borderId="23" xfId="0" applyFont="1" applyFill="1" applyBorder="1" applyAlignment="1">
      <alignment horizontal="center" vertical="center" wrapText="1"/>
    </xf>
    <xf numFmtId="0" fontId="26" fillId="35" borderId="30" xfId="0" applyFont="1" applyFill="1" applyBorder="1" applyAlignment="1">
      <alignment horizontal="center" vertical="center" wrapText="1"/>
    </xf>
    <xf numFmtId="0" fontId="26" fillId="35" borderId="31" xfId="0" applyFont="1" applyFill="1" applyBorder="1" applyAlignment="1">
      <alignment horizontal="center" vertical="center"/>
    </xf>
    <xf numFmtId="0" fontId="26" fillId="35" borderId="32" xfId="0" applyFont="1" applyFill="1" applyBorder="1" applyAlignment="1">
      <alignment horizontal="center" vertical="center"/>
    </xf>
    <xf numFmtId="0" fontId="26" fillId="35" borderId="21" xfId="0" applyFont="1" applyFill="1" applyBorder="1" applyAlignment="1">
      <alignment horizontal="center" vertical="center"/>
    </xf>
    <xf numFmtId="0" fontId="26" fillId="35" borderId="0" xfId="0" applyFont="1" applyFill="1" applyAlignment="1">
      <alignment horizontal="center" vertical="center"/>
    </xf>
    <xf numFmtId="0" fontId="26" fillId="35" borderId="24" xfId="0" applyFont="1" applyFill="1" applyBorder="1" applyAlignment="1">
      <alignment horizontal="center" vertical="center"/>
    </xf>
    <xf numFmtId="0" fontId="26" fillId="35" borderId="27" xfId="0" applyFont="1" applyFill="1" applyBorder="1" applyAlignment="1">
      <alignment horizontal="center" vertical="center"/>
    </xf>
    <xf numFmtId="0" fontId="26" fillId="35" borderId="26" xfId="0" applyFont="1" applyFill="1" applyBorder="1" applyAlignment="1">
      <alignment horizontal="center" vertical="center"/>
    </xf>
    <xf numFmtId="0" fontId="26" fillId="35" borderId="23" xfId="0" applyFont="1" applyFill="1" applyBorder="1" applyAlignment="1">
      <alignment horizontal="center" vertical="center"/>
    </xf>
    <xf numFmtId="0" fontId="23" fillId="0" borderId="28" xfId="0" applyFont="1" applyBorder="1" applyAlignment="1">
      <alignment horizontal="center" wrapText="1"/>
    </xf>
    <xf numFmtId="0" fontId="23" fillId="0" borderId="18" xfId="0" applyFont="1" applyBorder="1" applyAlignment="1">
      <alignment horizontal="center" wrapText="1"/>
    </xf>
    <xf numFmtId="0" fontId="23" fillId="0" borderId="22" xfId="0" applyFont="1" applyBorder="1" applyAlignment="1">
      <alignment horizontal="center" wrapText="1"/>
    </xf>
    <xf numFmtId="0" fontId="23" fillId="0" borderId="29" xfId="0" applyFont="1" applyBorder="1" applyAlignment="1">
      <alignment horizontal="center" vertical="center" textRotation="90" wrapText="1"/>
    </xf>
    <xf numFmtId="0" fontId="23" fillId="0" borderId="19" xfId="0" applyFont="1" applyBorder="1" applyAlignment="1">
      <alignment horizontal="center" vertical="center" textRotation="90" wrapText="1"/>
    </xf>
    <xf numFmtId="0" fontId="23" fillId="0" borderId="25" xfId="0" applyFont="1" applyBorder="1" applyAlignment="1">
      <alignment horizontal="center" vertical="center" textRotation="90" wrapText="1"/>
    </xf>
    <xf numFmtId="0" fontId="23" fillId="0" borderId="20" xfId="0" applyFont="1" applyBorder="1" applyAlignment="1">
      <alignment horizontal="center" wrapText="1"/>
    </xf>
    <xf numFmtId="0" fontId="23" fillId="0" borderId="20" xfId="0" applyFont="1" applyBorder="1" applyAlignment="1">
      <alignment horizontal="center" vertical="center" textRotation="90"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48</xdr:row>
      <xdr:rowOff>0</xdr:rowOff>
    </xdr:from>
    <xdr:to>
      <xdr:col>16</xdr:col>
      <xdr:colOff>390525</xdr:colOff>
      <xdr:row>53</xdr:row>
      <xdr:rowOff>85725</xdr:rowOff>
    </xdr:to>
    <xdr:pic>
      <xdr:nvPicPr>
        <xdr:cNvPr id="2" name="Picture 1">
          <a:extLst>
            <a:ext uri="{FF2B5EF4-FFF2-40B4-BE49-F238E27FC236}">
              <a16:creationId xmlns:a16="http://schemas.microsoft.com/office/drawing/2014/main" id="{A663C62C-E703-41B7-B335-095D914E9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8677275"/>
          <a:ext cx="10001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48</xdr:row>
      <xdr:rowOff>0</xdr:rowOff>
    </xdr:from>
    <xdr:to>
      <xdr:col>18</xdr:col>
      <xdr:colOff>342900</xdr:colOff>
      <xdr:row>52</xdr:row>
      <xdr:rowOff>142875</xdr:rowOff>
    </xdr:to>
    <xdr:pic>
      <xdr:nvPicPr>
        <xdr:cNvPr id="3" name="Picture 2">
          <a:extLst>
            <a:ext uri="{FF2B5EF4-FFF2-40B4-BE49-F238E27FC236}">
              <a16:creationId xmlns:a16="http://schemas.microsoft.com/office/drawing/2014/main" id="{61A8BE3D-1790-433E-A179-9A23B113D906}"/>
            </a:ext>
            <a:ext uri="{147F2762-F138-4A5C-976F-8EAC2B608ADB}">
              <a16:predDERef xmlns:a16="http://schemas.microsoft.com/office/drawing/2014/main" pred="{F1EE2604-8168-4032-994F-982C1A6351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67875" y="867727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83F2E-6491-448B-9E06-1E6BDD42C236}">
  <dimension ref="B1:AC71"/>
  <sheetViews>
    <sheetView showGridLines="0" tabSelected="1" workbookViewId="0">
      <selection activeCell="V65" sqref="V65"/>
    </sheetView>
  </sheetViews>
  <sheetFormatPr defaultRowHeight="15" x14ac:dyDescent="0.25"/>
  <cols>
    <col min="2" max="2" width="3.5703125" customWidth="1"/>
    <col min="14" max="14" width="3.85546875" customWidth="1"/>
    <col min="15" max="15" width="9.5703125" customWidth="1"/>
  </cols>
  <sheetData>
    <row r="1" spans="2:29" ht="15.75" thickBot="1" x14ac:dyDescent="0.3"/>
    <row r="2" spans="2:29" ht="10.5" customHeight="1" x14ac:dyDescent="0.25">
      <c r="B2" s="70"/>
      <c r="C2" s="71"/>
      <c r="D2" s="71"/>
      <c r="E2" s="71"/>
      <c r="F2" s="71"/>
      <c r="G2" s="71"/>
      <c r="H2" s="71"/>
      <c r="I2" s="71"/>
      <c r="J2" s="71"/>
      <c r="K2" s="71"/>
      <c r="L2" s="71"/>
      <c r="M2" s="71"/>
      <c r="N2" s="72"/>
      <c r="P2" s="9"/>
      <c r="Q2" s="10"/>
      <c r="R2" s="10"/>
      <c r="S2" s="10"/>
      <c r="T2" s="10"/>
      <c r="U2" s="10"/>
      <c r="V2" s="10"/>
      <c r="W2" s="10"/>
      <c r="X2" s="10"/>
      <c r="Y2" s="10"/>
      <c r="Z2" s="10"/>
      <c r="AA2" s="10"/>
      <c r="AB2" s="10"/>
      <c r="AC2" s="11"/>
    </row>
    <row r="3" spans="2:29" ht="21" x14ac:dyDescent="0.35">
      <c r="B3" s="73"/>
      <c r="C3" s="5" t="s">
        <v>0</v>
      </c>
      <c r="N3" s="74"/>
      <c r="P3" s="75"/>
      <c r="Q3" s="24" t="s">
        <v>1</v>
      </c>
      <c r="AC3" s="12"/>
    </row>
    <row r="4" spans="2:29" ht="18.75" x14ac:dyDescent="0.3">
      <c r="B4" s="73"/>
      <c r="C4" s="6" t="s">
        <v>2</v>
      </c>
      <c r="N4" s="74"/>
      <c r="P4" s="13"/>
      <c r="Q4" s="107" t="s">
        <v>3</v>
      </c>
      <c r="R4" s="107"/>
      <c r="S4" s="107"/>
      <c r="T4" s="107"/>
      <c r="U4" s="107"/>
      <c r="V4" s="107"/>
      <c r="W4" s="107"/>
      <c r="X4" s="107"/>
      <c r="Y4" s="107"/>
      <c r="Z4" s="107"/>
      <c r="AA4" s="107"/>
      <c r="AB4" s="107"/>
      <c r="AC4" s="12"/>
    </row>
    <row r="5" spans="2:29" x14ac:dyDescent="0.25">
      <c r="B5" s="73"/>
      <c r="N5" s="74"/>
      <c r="P5" s="13"/>
      <c r="Q5" s="107"/>
      <c r="R5" s="107"/>
      <c r="S5" s="107"/>
      <c r="T5" s="107"/>
      <c r="U5" s="107"/>
      <c r="V5" s="107"/>
      <c r="W5" s="107"/>
      <c r="X5" s="107"/>
      <c r="Y5" s="107"/>
      <c r="Z5" s="107"/>
      <c r="AA5" s="107"/>
      <c r="AB5" s="107"/>
      <c r="AC5" s="12"/>
    </row>
    <row r="6" spans="2:29" ht="15" customHeight="1" x14ac:dyDescent="0.25">
      <c r="B6" s="73"/>
      <c r="C6" s="108" t="s">
        <v>4</v>
      </c>
      <c r="D6" s="108"/>
      <c r="E6" s="8"/>
      <c r="F6" s="8"/>
      <c r="G6" s="8"/>
      <c r="H6" s="8"/>
      <c r="I6" s="8"/>
      <c r="J6" s="8"/>
      <c r="K6" s="8"/>
      <c r="L6" s="8"/>
      <c r="M6" s="8"/>
      <c r="N6" s="76"/>
      <c r="P6" s="13"/>
      <c r="AC6" s="12"/>
    </row>
    <row r="7" spans="2:29" ht="15" customHeight="1" x14ac:dyDescent="0.25">
      <c r="B7" s="73"/>
      <c r="C7" s="112" t="s">
        <v>5</v>
      </c>
      <c r="D7" s="112"/>
      <c r="E7" s="112"/>
      <c r="F7" s="112"/>
      <c r="G7" s="112"/>
      <c r="H7" s="112"/>
      <c r="I7" s="112"/>
      <c r="J7" s="112"/>
      <c r="K7" s="112"/>
      <c r="L7" s="112"/>
      <c r="M7" s="112"/>
      <c r="N7" s="113"/>
      <c r="P7" s="13"/>
      <c r="Q7" s="109" t="s">
        <v>6</v>
      </c>
      <c r="R7" s="109"/>
      <c r="S7" s="109"/>
      <c r="T7" s="109"/>
      <c r="U7" s="109"/>
      <c r="V7" s="109"/>
      <c r="W7" s="109"/>
      <c r="X7" s="109"/>
      <c r="Y7" s="109"/>
      <c r="Z7" s="109"/>
      <c r="AA7" s="109"/>
      <c r="AB7" s="109"/>
      <c r="AC7" s="12"/>
    </row>
    <row r="8" spans="2:29" x14ac:dyDescent="0.25">
      <c r="B8" s="73"/>
      <c r="C8" s="112"/>
      <c r="D8" s="112"/>
      <c r="E8" s="112"/>
      <c r="F8" s="112"/>
      <c r="G8" s="112"/>
      <c r="H8" s="112"/>
      <c r="I8" s="112"/>
      <c r="J8" s="112"/>
      <c r="K8" s="112"/>
      <c r="L8" s="112"/>
      <c r="M8" s="112"/>
      <c r="N8" s="113"/>
      <c r="P8" s="13"/>
      <c r="Q8" s="109"/>
      <c r="R8" s="109"/>
      <c r="S8" s="109"/>
      <c r="T8" s="109"/>
      <c r="U8" s="109"/>
      <c r="V8" s="109"/>
      <c r="W8" s="109"/>
      <c r="X8" s="109"/>
      <c r="Y8" s="109"/>
      <c r="Z8" s="109"/>
      <c r="AA8" s="109"/>
      <c r="AB8" s="109"/>
      <c r="AC8" s="12"/>
    </row>
    <row r="9" spans="2:29" ht="15" customHeight="1" x14ac:dyDescent="0.25">
      <c r="B9" s="73"/>
      <c r="C9" s="112"/>
      <c r="D9" s="112"/>
      <c r="E9" s="112"/>
      <c r="F9" s="112"/>
      <c r="G9" s="112"/>
      <c r="H9" s="112"/>
      <c r="I9" s="112"/>
      <c r="J9" s="112"/>
      <c r="K9" s="112"/>
      <c r="L9" s="112"/>
      <c r="M9" s="112"/>
      <c r="N9" s="113"/>
      <c r="P9" s="13"/>
      <c r="Q9" s="109"/>
      <c r="R9" s="109"/>
      <c r="S9" s="109"/>
      <c r="T9" s="109"/>
      <c r="U9" s="109"/>
      <c r="V9" s="109"/>
      <c r="W9" s="109"/>
      <c r="X9" s="109"/>
      <c r="Y9" s="109"/>
      <c r="Z9" s="109"/>
      <c r="AA9" s="109"/>
      <c r="AB9" s="109"/>
      <c r="AC9" s="12"/>
    </row>
    <row r="10" spans="2:29" ht="15" customHeight="1" x14ac:dyDescent="0.25">
      <c r="B10" s="73"/>
      <c r="C10" s="112"/>
      <c r="D10" s="112"/>
      <c r="E10" s="112"/>
      <c r="F10" s="112"/>
      <c r="G10" s="112"/>
      <c r="H10" s="112"/>
      <c r="I10" s="112"/>
      <c r="J10" s="112"/>
      <c r="K10" s="112"/>
      <c r="L10" s="112"/>
      <c r="M10" s="112"/>
      <c r="N10" s="113"/>
      <c r="P10" s="13"/>
      <c r="Q10" s="8"/>
      <c r="R10" s="8"/>
      <c r="S10" s="8"/>
      <c r="T10" s="8"/>
      <c r="U10" s="8"/>
      <c r="V10" s="8"/>
      <c r="W10" s="8"/>
      <c r="X10" s="8"/>
      <c r="Y10" s="8"/>
      <c r="Z10" s="8"/>
      <c r="AA10" s="8"/>
      <c r="AB10" s="8"/>
      <c r="AC10" s="12"/>
    </row>
    <row r="11" spans="2:29" ht="15" customHeight="1" x14ac:dyDescent="0.25">
      <c r="B11" s="73"/>
      <c r="C11" s="112"/>
      <c r="D11" s="112"/>
      <c r="E11" s="112"/>
      <c r="F11" s="112"/>
      <c r="G11" s="112"/>
      <c r="H11" s="112"/>
      <c r="I11" s="112"/>
      <c r="J11" s="112"/>
      <c r="K11" s="112"/>
      <c r="L11" s="112"/>
      <c r="M11" s="112"/>
      <c r="N11" s="113"/>
      <c r="P11" s="13"/>
      <c r="Q11" s="8"/>
      <c r="R11" s="8"/>
      <c r="S11" s="8"/>
      <c r="T11" s="8"/>
      <c r="U11" s="8"/>
      <c r="V11" s="8"/>
      <c r="W11" s="8"/>
      <c r="X11" s="8"/>
      <c r="Y11" s="8"/>
      <c r="Z11" s="8"/>
      <c r="AA11" s="8"/>
      <c r="AB11" s="8"/>
      <c r="AC11" s="12"/>
    </row>
    <row r="12" spans="2:29" x14ac:dyDescent="0.25">
      <c r="B12" s="73"/>
      <c r="C12" s="7"/>
      <c r="D12" s="7"/>
      <c r="E12" s="7"/>
      <c r="F12" s="7"/>
      <c r="G12" s="7"/>
      <c r="H12" s="7"/>
      <c r="I12" s="7"/>
      <c r="J12" s="7"/>
      <c r="K12" s="7"/>
      <c r="L12" s="7"/>
      <c r="M12" s="7"/>
      <c r="N12" s="77"/>
      <c r="P12" s="13"/>
      <c r="AC12" s="12"/>
    </row>
    <row r="13" spans="2:29" ht="15" customHeight="1" x14ac:dyDescent="0.25">
      <c r="B13" s="73"/>
      <c r="C13" s="102" t="s">
        <v>7</v>
      </c>
      <c r="D13" s="102"/>
      <c r="E13" s="102"/>
      <c r="F13" s="103"/>
      <c r="G13" s="103"/>
      <c r="H13" s="103"/>
      <c r="I13" s="103"/>
      <c r="J13" s="103"/>
      <c r="K13" s="103"/>
      <c r="L13" s="103"/>
      <c r="M13" s="103"/>
      <c r="N13" s="110"/>
      <c r="P13" s="13"/>
      <c r="Q13" s="78" t="s">
        <v>8</v>
      </c>
      <c r="AC13" s="12"/>
    </row>
    <row r="14" spans="2:29" ht="15" customHeight="1" x14ac:dyDescent="0.25">
      <c r="B14" s="73"/>
      <c r="C14" s="114" t="s">
        <v>9</v>
      </c>
      <c r="D14" s="114"/>
      <c r="E14" s="114"/>
      <c r="F14" s="114"/>
      <c r="G14" s="114"/>
      <c r="H14" s="114"/>
      <c r="I14" s="114"/>
      <c r="J14" s="114"/>
      <c r="K14" s="114"/>
      <c r="L14" s="114"/>
      <c r="M14" s="114"/>
      <c r="N14" s="115"/>
      <c r="P14" s="13"/>
      <c r="Q14" s="105" t="s">
        <v>10</v>
      </c>
      <c r="R14" s="105"/>
      <c r="S14" s="105"/>
      <c r="T14" s="105"/>
      <c r="U14" s="105"/>
      <c r="V14" s="105"/>
      <c r="W14" s="105"/>
      <c r="X14" s="105"/>
      <c r="Y14" s="105"/>
      <c r="Z14" s="105"/>
      <c r="AA14" s="105"/>
      <c r="AB14" s="105"/>
      <c r="AC14" s="106"/>
    </row>
    <row r="15" spans="2:29" x14ac:dyDescent="0.25">
      <c r="B15" s="73"/>
      <c r="C15" s="114"/>
      <c r="D15" s="114"/>
      <c r="E15" s="114"/>
      <c r="F15" s="114"/>
      <c r="G15" s="114"/>
      <c r="H15" s="114"/>
      <c r="I15" s="114"/>
      <c r="J15" s="114"/>
      <c r="K15" s="114"/>
      <c r="L15" s="114"/>
      <c r="M15" s="114"/>
      <c r="N15" s="115"/>
      <c r="P15" s="13"/>
      <c r="Q15" s="105"/>
      <c r="R15" s="105"/>
      <c r="S15" s="105"/>
      <c r="T15" s="105"/>
      <c r="U15" s="105"/>
      <c r="V15" s="105"/>
      <c r="W15" s="105"/>
      <c r="X15" s="105"/>
      <c r="Y15" s="105"/>
      <c r="Z15" s="105"/>
      <c r="AA15" s="105"/>
      <c r="AB15" s="105"/>
      <c r="AC15" s="106"/>
    </row>
    <row r="16" spans="2:29" x14ac:dyDescent="0.25">
      <c r="B16" s="73"/>
      <c r="C16" s="68"/>
      <c r="D16" s="68"/>
      <c r="E16" s="68"/>
      <c r="F16" s="68"/>
      <c r="G16" s="68"/>
      <c r="H16" s="68"/>
      <c r="I16" s="68"/>
      <c r="J16" s="68"/>
      <c r="K16" s="68"/>
      <c r="L16" s="68"/>
      <c r="M16" s="68"/>
      <c r="N16" s="79"/>
      <c r="P16" s="13"/>
      <c r="Q16" s="105"/>
      <c r="R16" s="105"/>
      <c r="S16" s="105"/>
      <c r="T16" s="105"/>
      <c r="U16" s="105"/>
      <c r="V16" s="105"/>
      <c r="W16" s="105"/>
      <c r="X16" s="105"/>
      <c r="Y16" s="105"/>
      <c r="Z16" s="105"/>
      <c r="AA16" s="105"/>
      <c r="AB16" s="105"/>
      <c r="AC16" s="106"/>
    </row>
    <row r="17" spans="2:29" ht="16.5" customHeight="1" x14ac:dyDescent="0.25">
      <c r="B17" s="73"/>
      <c r="C17" s="102" t="s">
        <v>11</v>
      </c>
      <c r="D17" s="102"/>
      <c r="E17" s="69"/>
      <c r="F17" s="69"/>
      <c r="G17" s="69"/>
      <c r="H17" s="69"/>
      <c r="I17" s="69"/>
      <c r="J17" s="69"/>
      <c r="K17" s="69"/>
      <c r="L17" s="69"/>
      <c r="M17" s="69"/>
      <c r="N17" s="80"/>
      <c r="P17" s="13"/>
      <c r="Q17" s="105"/>
      <c r="R17" s="105"/>
      <c r="S17" s="105"/>
      <c r="T17" s="105"/>
      <c r="U17" s="105"/>
      <c r="V17" s="105"/>
      <c r="W17" s="105"/>
      <c r="X17" s="105"/>
      <c r="Y17" s="105"/>
      <c r="Z17" s="105"/>
      <c r="AA17" s="105"/>
      <c r="AB17" s="105"/>
      <c r="AC17" s="106"/>
    </row>
    <row r="18" spans="2:29" ht="15" customHeight="1" x14ac:dyDescent="0.25">
      <c r="B18" s="73"/>
      <c r="C18" s="112" t="s">
        <v>12</v>
      </c>
      <c r="D18" s="112"/>
      <c r="E18" s="112"/>
      <c r="F18" s="112"/>
      <c r="G18" s="112"/>
      <c r="H18" s="112"/>
      <c r="I18" s="112"/>
      <c r="J18" s="112"/>
      <c r="K18" s="112"/>
      <c r="L18" s="112"/>
      <c r="M18" s="112"/>
      <c r="N18" s="113"/>
      <c r="P18" s="13"/>
      <c r="Q18" s="105"/>
      <c r="R18" s="105"/>
      <c r="S18" s="105"/>
      <c r="T18" s="105"/>
      <c r="U18" s="105"/>
      <c r="V18" s="105"/>
      <c r="W18" s="105"/>
      <c r="X18" s="105"/>
      <c r="Y18" s="105"/>
      <c r="Z18" s="105"/>
      <c r="AA18" s="105"/>
      <c r="AB18" s="105"/>
      <c r="AC18" s="106"/>
    </row>
    <row r="19" spans="2:29" x14ac:dyDescent="0.25">
      <c r="B19" s="73"/>
      <c r="C19" s="112"/>
      <c r="D19" s="112"/>
      <c r="E19" s="112"/>
      <c r="F19" s="112"/>
      <c r="G19" s="112"/>
      <c r="H19" s="112"/>
      <c r="I19" s="112"/>
      <c r="J19" s="112"/>
      <c r="K19" s="112"/>
      <c r="L19" s="112"/>
      <c r="M19" s="112"/>
      <c r="N19" s="113"/>
      <c r="P19" s="13"/>
      <c r="Q19" s="105"/>
      <c r="R19" s="105"/>
      <c r="S19" s="105"/>
      <c r="T19" s="105"/>
      <c r="U19" s="105"/>
      <c r="V19" s="105"/>
      <c r="W19" s="105"/>
      <c r="X19" s="105"/>
      <c r="Y19" s="105"/>
      <c r="Z19" s="105"/>
      <c r="AA19" s="105"/>
      <c r="AB19" s="105"/>
      <c r="AC19" s="106"/>
    </row>
    <row r="20" spans="2:29" x14ac:dyDescent="0.25">
      <c r="B20" s="73"/>
      <c r="C20" s="112"/>
      <c r="D20" s="112"/>
      <c r="E20" s="112"/>
      <c r="F20" s="112"/>
      <c r="G20" s="112"/>
      <c r="H20" s="112"/>
      <c r="I20" s="112"/>
      <c r="J20" s="112"/>
      <c r="K20" s="112"/>
      <c r="L20" s="112"/>
      <c r="M20" s="112"/>
      <c r="N20" s="113"/>
      <c r="P20" s="13"/>
      <c r="Q20" s="105"/>
      <c r="R20" s="105"/>
      <c r="S20" s="105"/>
      <c r="T20" s="105"/>
      <c r="U20" s="105"/>
      <c r="V20" s="105"/>
      <c r="W20" s="105"/>
      <c r="X20" s="105"/>
      <c r="Y20" s="105"/>
      <c r="Z20" s="105"/>
      <c r="AA20" s="105"/>
      <c r="AB20" s="105"/>
      <c r="AC20" s="106"/>
    </row>
    <row r="21" spans="2:29" x14ac:dyDescent="0.25">
      <c r="B21" s="73"/>
      <c r="C21" s="112"/>
      <c r="D21" s="112"/>
      <c r="E21" s="112"/>
      <c r="F21" s="112"/>
      <c r="G21" s="112"/>
      <c r="H21" s="112"/>
      <c r="I21" s="112"/>
      <c r="J21" s="112"/>
      <c r="K21" s="112"/>
      <c r="L21" s="112"/>
      <c r="M21" s="112"/>
      <c r="N21" s="113"/>
      <c r="P21" s="13"/>
      <c r="Q21" s="105"/>
      <c r="R21" s="105"/>
      <c r="S21" s="105"/>
      <c r="T21" s="105"/>
      <c r="U21" s="105"/>
      <c r="V21" s="105"/>
      <c r="W21" s="105"/>
      <c r="X21" s="105"/>
      <c r="Y21" s="105"/>
      <c r="Z21" s="105"/>
      <c r="AA21" s="105"/>
      <c r="AB21" s="105"/>
      <c r="AC21" s="106"/>
    </row>
    <row r="22" spans="2:29" ht="16.5" customHeight="1" x14ac:dyDescent="0.25">
      <c r="B22" s="73"/>
      <c r="C22" s="69"/>
      <c r="D22" s="69"/>
      <c r="E22" s="69"/>
      <c r="F22" s="69"/>
      <c r="G22" s="69"/>
      <c r="H22" s="69"/>
      <c r="I22" s="69"/>
      <c r="J22" s="69"/>
      <c r="K22" s="69"/>
      <c r="L22" s="69"/>
      <c r="M22" s="69"/>
      <c r="N22" s="80"/>
      <c r="P22" s="13"/>
      <c r="Q22" s="105"/>
      <c r="R22" s="105"/>
      <c r="S22" s="105"/>
      <c r="T22" s="105"/>
      <c r="U22" s="105"/>
      <c r="V22" s="105"/>
      <c r="W22" s="105"/>
      <c r="X22" s="105"/>
      <c r="Y22" s="105"/>
      <c r="Z22" s="105"/>
      <c r="AA22" s="105"/>
      <c r="AB22" s="105"/>
      <c r="AC22" s="106"/>
    </row>
    <row r="23" spans="2:29" ht="15" customHeight="1" x14ac:dyDescent="0.25">
      <c r="B23" s="73"/>
      <c r="C23" s="102" t="s">
        <v>13</v>
      </c>
      <c r="D23" s="102"/>
      <c r="E23" s="102"/>
      <c r="F23" s="103"/>
      <c r="G23" s="103"/>
      <c r="H23" s="103"/>
      <c r="I23" s="103"/>
      <c r="J23" s="103"/>
      <c r="K23" s="103"/>
      <c r="L23" s="103"/>
      <c r="M23" s="103"/>
      <c r="N23" s="110"/>
      <c r="P23" s="13"/>
      <c r="Q23" s="105"/>
      <c r="R23" s="105"/>
      <c r="S23" s="105"/>
      <c r="T23" s="105"/>
      <c r="U23" s="105"/>
      <c r="V23" s="105"/>
      <c r="W23" s="105"/>
      <c r="X23" s="105"/>
      <c r="Y23" s="105"/>
      <c r="Z23" s="105"/>
      <c r="AA23" s="105"/>
      <c r="AB23" s="105"/>
      <c r="AC23" s="106"/>
    </row>
    <row r="24" spans="2:29" x14ac:dyDescent="0.25">
      <c r="B24" s="73"/>
      <c r="C24" s="116" t="s">
        <v>14</v>
      </c>
      <c r="D24" s="116"/>
      <c r="E24" s="116"/>
      <c r="F24" s="116"/>
      <c r="G24" s="116"/>
      <c r="H24" s="116"/>
      <c r="I24" s="116"/>
      <c r="J24" s="116"/>
      <c r="K24" s="116"/>
      <c r="L24" s="116"/>
      <c r="M24" s="116"/>
      <c r="N24" s="81"/>
      <c r="P24" s="13"/>
      <c r="Q24" s="105"/>
      <c r="R24" s="105"/>
      <c r="S24" s="105"/>
      <c r="T24" s="105"/>
      <c r="U24" s="105"/>
      <c r="V24" s="105"/>
      <c r="W24" s="105"/>
      <c r="X24" s="105"/>
      <c r="Y24" s="105"/>
      <c r="Z24" s="105"/>
      <c r="AA24" s="105"/>
      <c r="AB24" s="105"/>
      <c r="AC24" s="106"/>
    </row>
    <row r="25" spans="2:29" ht="15" customHeight="1" x14ac:dyDescent="0.25">
      <c r="B25" s="73"/>
      <c r="C25" s="116"/>
      <c r="D25" s="116"/>
      <c r="E25" s="116"/>
      <c r="F25" s="116"/>
      <c r="G25" s="116"/>
      <c r="H25" s="116"/>
      <c r="I25" s="116"/>
      <c r="J25" s="116"/>
      <c r="K25" s="116"/>
      <c r="L25" s="116"/>
      <c r="M25" s="116"/>
      <c r="N25" s="81"/>
      <c r="P25" s="13"/>
      <c r="Q25" s="105"/>
      <c r="R25" s="105"/>
      <c r="S25" s="105"/>
      <c r="T25" s="105"/>
      <c r="U25" s="105"/>
      <c r="V25" s="105"/>
      <c r="W25" s="105"/>
      <c r="X25" s="105"/>
      <c r="Y25" s="105"/>
      <c r="Z25" s="105"/>
      <c r="AA25" s="105"/>
      <c r="AB25" s="105"/>
      <c r="AC25" s="106"/>
    </row>
    <row r="26" spans="2:29" x14ac:dyDescent="0.25">
      <c r="B26" s="73"/>
      <c r="C26" s="82"/>
      <c r="D26" s="82"/>
      <c r="E26" s="82"/>
      <c r="F26" s="82"/>
      <c r="G26" s="82"/>
      <c r="H26" s="82"/>
      <c r="I26" s="82"/>
      <c r="J26" s="82"/>
      <c r="K26" s="82"/>
      <c r="L26" s="82"/>
      <c r="M26" s="82"/>
      <c r="N26" s="81"/>
      <c r="P26" s="13"/>
      <c r="Q26" s="105"/>
      <c r="R26" s="105"/>
      <c r="S26" s="105"/>
      <c r="T26" s="105"/>
      <c r="U26" s="105"/>
      <c r="V26" s="105"/>
      <c r="W26" s="105"/>
      <c r="X26" s="105"/>
      <c r="Y26" s="105"/>
      <c r="Z26" s="105"/>
      <c r="AA26" s="105"/>
      <c r="AB26" s="105"/>
      <c r="AC26" s="106"/>
    </row>
    <row r="27" spans="2:29" x14ac:dyDescent="0.25">
      <c r="B27" s="73"/>
      <c r="C27" s="102" t="s">
        <v>15</v>
      </c>
      <c r="D27" s="102"/>
      <c r="E27" s="102"/>
      <c r="F27" s="82"/>
      <c r="G27" s="82"/>
      <c r="H27" s="82"/>
      <c r="I27" s="82"/>
      <c r="J27" s="82"/>
      <c r="K27" s="82"/>
      <c r="L27" s="82"/>
      <c r="M27" s="82"/>
      <c r="N27" s="81"/>
      <c r="P27" s="13"/>
      <c r="Q27" s="105"/>
      <c r="R27" s="105"/>
      <c r="S27" s="105"/>
      <c r="T27" s="105"/>
      <c r="U27" s="105"/>
      <c r="V27" s="105"/>
      <c r="W27" s="105"/>
      <c r="X27" s="105"/>
      <c r="Y27" s="105"/>
      <c r="Z27" s="105"/>
      <c r="AA27" s="105"/>
      <c r="AB27" s="105"/>
      <c r="AC27" s="106"/>
    </row>
    <row r="28" spans="2:29" x14ac:dyDescent="0.25">
      <c r="B28" s="73"/>
      <c r="C28" s="103" t="s">
        <v>16</v>
      </c>
      <c r="D28" s="103"/>
      <c r="E28" s="103"/>
      <c r="F28" s="103"/>
      <c r="G28" s="103"/>
      <c r="H28" s="103"/>
      <c r="I28" s="103"/>
      <c r="J28" s="103"/>
      <c r="K28" s="103"/>
      <c r="L28" s="103"/>
      <c r="M28" s="103"/>
      <c r="N28" s="74"/>
      <c r="P28" s="13"/>
      <c r="Q28" s="105"/>
      <c r="R28" s="105"/>
      <c r="S28" s="105"/>
      <c r="T28" s="105"/>
      <c r="U28" s="105"/>
      <c r="V28" s="105"/>
      <c r="W28" s="105"/>
      <c r="X28" s="105"/>
      <c r="Y28" s="105"/>
      <c r="Z28" s="105"/>
      <c r="AA28" s="105"/>
      <c r="AB28" s="105"/>
      <c r="AC28" s="106"/>
    </row>
    <row r="29" spans="2:29" x14ac:dyDescent="0.25">
      <c r="B29" s="73"/>
      <c r="C29" s="103"/>
      <c r="D29" s="103"/>
      <c r="E29" s="103"/>
      <c r="F29" s="103"/>
      <c r="G29" s="103"/>
      <c r="H29" s="103"/>
      <c r="I29" s="103"/>
      <c r="J29" s="103"/>
      <c r="K29" s="103"/>
      <c r="L29" s="103"/>
      <c r="M29" s="103"/>
      <c r="N29" s="74"/>
      <c r="P29" s="13"/>
      <c r="Q29" s="105"/>
      <c r="R29" s="105"/>
      <c r="S29" s="105"/>
      <c r="T29" s="105"/>
      <c r="U29" s="105"/>
      <c r="V29" s="105"/>
      <c r="W29" s="105"/>
      <c r="X29" s="105"/>
      <c r="Y29" s="105"/>
      <c r="Z29" s="105"/>
      <c r="AA29" s="105"/>
      <c r="AB29" s="105"/>
      <c r="AC29" s="106"/>
    </row>
    <row r="30" spans="2:29" x14ac:dyDescent="0.25">
      <c r="B30" s="73"/>
      <c r="N30" s="74"/>
      <c r="P30" s="13"/>
      <c r="Q30" s="105"/>
      <c r="R30" s="105"/>
      <c r="S30" s="105"/>
      <c r="T30" s="105"/>
      <c r="U30" s="105"/>
      <c r="V30" s="105"/>
      <c r="W30" s="105"/>
      <c r="X30" s="105"/>
      <c r="Y30" s="105"/>
      <c r="Z30" s="105"/>
      <c r="AA30" s="105"/>
      <c r="AB30" s="105"/>
      <c r="AC30" s="106"/>
    </row>
    <row r="31" spans="2:29" x14ac:dyDescent="0.25">
      <c r="B31" s="73"/>
      <c r="C31" s="24" t="s">
        <v>17</v>
      </c>
      <c r="N31" s="74"/>
      <c r="P31" s="13"/>
      <c r="Q31" s="105"/>
      <c r="R31" s="105"/>
      <c r="S31" s="105"/>
      <c r="T31" s="105"/>
      <c r="U31" s="105"/>
      <c r="V31" s="105"/>
      <c r="W31" s="105"/>
      <c r="X31" s="105"/>
      <c r="Y31" s="105"/>
      <c r="Z31" s="105"/>
      <c r="AA31" s="105"/>
      <c r="AB31" s="105"/>
      <c r="AC31" s="106"/>
    </row>
    <row r="32" spans="2:29" ht="97.5" customHeight="1" x14ac:dyDescent="0.25">
      <c r="B32" s="73"/>
      <c r="C32" s="103" t="s">
        <v>18</v>
      </c>
      <c r="D32" s="103"/>
      <c r="E32" s="103"/>
      <c r="F32" s="103"/>
      <c r="G32" s="103"/>
      <c r="H32" s="103"/>
      <c r="I32" s="103"/>
      <c r="J32" s="103"/>
      <c r="K32" s="103"/>
      <c r="L32" s="103"/>
      <c r="M32" s="103"/>
      <c r="N32" s="74"/>
      <c r="P32" s="13"/>
      <c r="Q32" s="105"/>
      <c r="R32" s="105"/>
      <c r="S32" s="105"/>
      <c r="T32" s="105"/>
      <c r="U32" s="105"/>
      <c r="V32" s="105"/>
      <c r="W32" s="105"/>
      <c r="X32" s="105"/>
      <c r="Y32" s="105"/>
      <c r="Z32" s="105"/>
      <c r="AA32" s="105"/>
      <c r="AB32" s="105"/>
      <c r="AC32" s="106"/>
    </row>
    <row r="33" spans="2:29" x14ac:dyDescent="0.25">
      <c r="B33" s="73"/>
      <c r="C33" s="103"/>
      <c r="D33" s="103"/>
      <c r="E33" s="103"/>
      <c r="F33" s="103"/>
      <c r="G33" s="103"/>
      <c r="H33" s="103"/>
      <c r="I33" s="103"/>
      <c r="J33" s="103"/>
      <c r="K33" s="103"/>
      <c r="L33" s="103"/>
      <c r="M33" s="103"/>
      <c r="N33" s="74"/>
      <c r="P33" s="13"/>
      <c r="Q33" s="105"/>
      <c r="R33" s="105"/>
      <c r="S33" s="105"/>
      <c r="T33" s="105"/>
      <c r="U33" s="105"/>
      <c r="V33" s="105"/>
      <c r="W33" s="105"/>
      <c r="X33" s="105"/>
      <c r="Y33" s="105"/>
      <c r="Z33" s="105"/>
      <c r="AA33" s="105"/>
      <c r="AB33" s="105"/>
      <c r="AC33" s="106"/>
    </row>
    <row r="34" spans="2:29" x14ac:dyDescent="0.25">
      <c r="B34" s="73"/>
      <c r="C34" s="103"/>
      <c r="D34" s="103"/>
      <c r="E34" s="103"/>
      <c r="F34" s="103"/>
      <c r="G34" s="103"/>
      <c r="H34" s="103"/>
      <c r="I34" s="103"/>
      <c r="J34" s="103"/>
      <c r="K34" s="103"/>
      <c r="L34" s="103"/>
      <c r="M34" s="103"/>
      <c r="N34" s="89"/>
      <c r="P34" s="13"/>
      <c r="Q34" s="105"/>
      <c r="R34" s="105"/>
      <c r="S34" s="105"/>
      <c r="T34" s="105"/>
      <c r="U34" s="105"/>
      <c r="V34" s="105"/>
      <c r="W34" s="105"/>
      <c r="X34" s="105"/>
      <c r="Y34" s="105"/>
      <c r="Z34" s="105"/>
      <c r="AA34" s="105"/>
      <c r="AB34" s="105"/>
      <c r="AC34" s="106"/>
    </row>
    <row r="35" spans="2:29" x14ac:dyDescent="0.25">
      <c r="B35" s="73"/>
      <c r="C35" s="103"/>
      <c r="D35" s="103"/>
      <c r="E35" s="103"/>
      <c r="F35" s="103"/>
      <c r="G35" s="103"/>
      <c r="H35" s="103"/>
      <c r="I35" s="103"/>
      <c r="J35" s="103"/>
      <c r="K35" s="103"/>
      <c r="L35" s="103"/>
      <c r="M35" s="103"/>
      <c r="N35" s="89"/>
      <c r="P35" s="13"/>
      <c r="Q35" s="105"/>
      <c r="R35" s="105"/>
      <c r="S35" s="105"/>
      <c r="T35" s="105"/>
      <c r="U35" s="105"/>
      <c r="V35" s="105"/>
      <c r="W35" s="105"/>
      <c r="X35" s="105"/>
      <c r="Y35" s="105"/>
      <c r="Z35" s="105"/>
      <c r="AA35" s="105"/>
      <c r="AB35" s="105"/>
      <c r="AC35" s="106"/>
    </row>
    <row r="36" spans="2:29" x14ac:dyDescent="0.25">
      <c r="B36" s="73"/>
      <c r="C36" s="103"/>
      <c r="D36" s="103"/>
      <c r="E36" s="103"/>
      <c r="F36" s="103"/>
      <c r="G36" s="103"/>
      <c r="H36" s="103"/>
      <c r="I36" s="103"/>
      <c r="J36" s="103"/>
      <c r="K36" s="103"/>
      <c r="L36" s="103"/>
      <c r="M36" s="103"/>
      <c r="N36" s="89"/>
      <c r="P36" s="13"/>
      <c r="Q36" s="86"/>
      <c r="R36" s="86"/>
      <c r="S36" s="86"/>
      <c r="T36" s="86"/>
      <c r="U36" s="86"/>
      <c r="V36" s="86"/>
      <c r="W36" s="86"/>
      <c r="X36" s="86"/>
      <c r="Y36" s="86"/>
      <c r="Z36" s="86"/>
      <c r="AA36" s="86"/>
      <c r="AB36" s="86"/>
      <c r="AC36" s="87"/>
    </row>
    <row r="37" spans="2:29" x14ac:dyDescent="0.25">
      <c r="B37" s="73"/>
      <c r="C37" s="103"/>
      <c r="D37" s="103"/>
      <c r="E37" s="103"/>
      <c r="F37" s="103"/>
      <c r="G37" s="103"/>
      <c r="H37" s="103"/>
      <c r="I37" s="103"/>
      <c r="J37" s="103"/>
      <c r="K37" s="103"/>
      <c r="L37" s="103"/>
      <c r="M37" s="103"/>
      <c r="N37" s="74"/>
      <c r="P37" s="13"/>
      <c r="Q37" s="105" t="s">
        <v>19</v>
      </c>
      <c r="R37" s="105"/>
      <c r="S37" s="105"/>
      <c r="T37" s="105"/>
      <c r="U37" s="105"/>
      <c r="V37" s="105"/>
      <c r="W37" s="105"/>
      <c r="X37" s="105"/>
      <c r="Y37" s="105"/>
      <c r="Z37" s="105"/>
      <c r="AA37" s="105"/>
      <c r="AB37" s="105"/>
      <c r="AC37" s="106"/>
    </row>
    <row r="38" spans="2:29" ht="48" customHeight="1" x14ac:dyDescent="0.25">
      <c r="B38" s="73"/>
      <c r="C38" s="103"/>
      <c r="D38" s="103"/>
      <c r="E38" s="103"/>
      <c r="F38" s="103"/>
      <c r="G38" s="103"/>
      <c r="H38" s="103"/>
      <c r="I38" s="103"/>
      <c r="J38" s="103"/>
      <c r="K38" s="103"/>
      <c r="L38" s="103"/>
      <c r="M38" s="103"/>
      <c r="N38" s="74"/>
      <c r="P38" s="13"/>
      <c r="Q38" s="105"/>
      <c r="R38" s="105"/>
      <c r="S38" s="105"/>
      <c r="T38" s="105"/>
      <c r="U38" s="105"/>
      <c r="V38" s="105"/>
      <c r="W38" s="105"/>
      <c r="X38" s="105"/>
      <c r="Y38" s="105"/>
      <c r="Z38" s="105"/>
      <c r="AA38" s="105"/>
      <c r="AB38" s="105"/>
      <c r="AC38" s="106"/>
    </row>
    <row r="39" spans="2:29" x14ac:dyDescent="0.25">
      <c r="B39" s="73"/>
      <c r="C39" s="103"/>
      <c r="D39" s="103"/>
      <c r="E39" s="103"/>
      <c r="F39" s="103"/>
      <c r="G39" s="103"/>
      <c r="H39" s="103"/>
      <c r="I39" s="103"/>
      <c r="J39" s="103"/>
      <c r="K39" s="103"/>
      <c r="L39" s="103"/>
      <c r="M39" s="103"/>
      <c r="N39" s="74"/>
      <c r="P39" s="13"/>
      <c r="Q39" s="105"/>
      <c r="R39" s="105"/>
      <c r="S39" s="105"/>
      <c r="T39" s="105"/>
      <c r="U39" s="105"/>
      <c r="V39" s="105"/>
      <c r="W39" s="105"/>
      <c r="X39" s="105"/>
      <c r="Y39" s="105"/>
      <c r="Z39" s="105"/>
      <c r="AA39" s="105"/>
      <c r="AB39" s="105"/>
      <c r="AC39" s="106"/>
    </row>
    <row r="40" spans="2:29" x14ac:dyDescent="0.25">
      <c r="B40" s="73"/>
      <c r="C40" s="103"/>
      <c r="D40" s="103"/>
      <c r="E40" s="103"/>
      <c r="F40" s="103"/>
      <c r="G40" s="103"/>
      <c r="H40" s="103"/>
      <c r="I40" s="103"/>
      <c r="J40" s="103"/>
      <c r="K40" s="103"/>
      <c r="L40" s="103"/>
      <c r="M40" s="103"/>
      <c r="N40" s="74"/>
      <c r="P40" s="13"/>
      <c r="AC40" s="12"/>
    </row>
    <row r="41" spans="2:29" ht="15.75" thickBot="1" x14ac:dyDescent="0.3">
      <c r="B41" s="83"/>
      <c r="C41" s="104"/>
      <c r="D41" s="104"/>
      <c r="E41" s="104"/>
      <c r="F41" s="104"/>
      <c r="G41" s="104"/>
      <c r="H41" s="104"/>
      <c r="I41" s="104"/>
      <c r="J41" s="104"/>
      <c r="K41" s="104"/>
      <c r="L41" s="104"/>
      <c r="M41" s="104"/>
      <c r="N41" s="84"/>
      <c r="P41" s="14"/>
      <c r="Q41" s="15"/>
      <c r="R41" s="15"/>
      <c r="S41" s="15"/>
      <c r="T41" s="15"/>
      <c r="U41" s="15"/>
      <c r="V41" s="15"/>
      <c r="W41" s="15"/>
      <c r="X41" s="15"/>
      <c r="Y41" s="15"/>
      <c r="Z41" s="15"/>
      <c r="AA41" s="15"/>
      <c r="AB41" s="15"/>
      <c r="AC41" s="16"/>
    </row>
    <row r="42" spans="2:29" ht="15" customHeight="1" thickBot="1" x14ac:dyDescent="0.3"/>
    <row r="43" spans="2:29" x14ac:dyDescent="0.25">
      <c r="B43" s="9"/>
      <c r="C43" s="111" t="s">
        <v>20</v>
      </c>
      <c r="D43" s="111"/>
      <c r="E43" s="111"/>
      <c r="F43" s="10"/>
      <c r="G43" s="10"/>
      <c r="H43" s="10"/>
      <c r="I43" s="10"/>
      <c r="J43" s="10"/>
      <c r="K43" s="10"/>
      <c r="L43" s="10"/>
      <c r="M43" s="10"/>
      <c r="N43" s="11"/>
      <c r="P43" s="103" t="s">
        <v>21</v>
      </c>
      <c r="Q43" s="103"/>
      <c r="R43" s="103"/>
      <c r="S43" s="103"/>
      <c r="T43" s="103"/>
      <c r="U43" s="103"/>
      <c r="V43" s="103"/>
      <c r="W43" s="103"/>
      <c r="X43" s="103"/>
      <c r="Y43" s="103"/>
      <c r="Z43" s="103"/>
      <c r="AA43" s="103"/>
      <c r="AB43" s="103"/>
      <c r="AC43" s="103"/>
    </row>
    <row r="44" spans="2:29" x14ac:dyDescent="0.25">
      <c r="B44" s="13"/>
      <c r="N44" s="12"/>
      <c r="P44" s="103"/>
      <c r="Q44" s="103"/>
      <c r="R44" s="103"/>
      <c r="S44" s="103"/>
      <c r="T44" s="103"/>
      <c r="U44" s="103"/>
      <c r="V44" s="103"/>
      <c r="W44" s="103"/>
      <c r="X44" s="103"/>
      <c r="Y44" s="103"/>
      <c r="Z44" s="103"/>
      <c r="AA44" s="103"/>
      <c r="AB44" s="103"/>
      <c r="AC44" s="103"/>
    </row>
    <row r="45" spans="2:29" ht="15" customHeight="1" x14ac:dyDescent="0.25">
      <c r="B45" s="13"/>
      <c r="C45" s="99" t="s">
        <v>22</v>
      </c>
      <c r="D45" s="99"/>
      <c r="E45" s="99"/>
      <c r="F45" s="99"/>
      <c r="G45" s="99"/>
      <c r="H45" s="99"/>
      <c r="I45" s="99"/>
      <c r="J45" s="99"/>
      <c r="K45" s="99"/>
      <c r="L45" s="99"/>
      <c r="M45" s="99"/>
      <c r="N45" s="12"/>
    </row>
    <row r="46" spans="2:29" x14ac:dyDescent="0.25">
      <c r="B46" s="13"/>
      <c r="C46" s="99"/>
      <c r="D46" s="99"/>
      <c r="E46" s="99"/>
      <c r="F46" s="99"/>
      <c r="G46" s="99"/>
      <c r="H46" s="99"/>
      <c r="I46" s="99"/>
      <c r="J46" s="99"/>
      <c r="K46" s="99"/>
      <c r="L46" s="99"/>
      <c r="M46" s="99"/>
      <c r="N46" s="12"/>
      <c r="P46" t="s">
        <v>23</v>
      </c>
    </row>
    <row r="47" spans="2:29" ht="16.5" customHeight="1" x14ac:dyDescent="0.25">
      <c r="B47" s="13"/>
      <c r="C47" s="101" t="s">
        <v>61</v>
      </c>
      <c r="D47" s="101"/>
      <c r="E47" s="101"/>
      <c r="F47" s="85"/>
      <c r="G47" s="85"/>
      <c r="H47" s="85"/>
      <c r="I47" s="85"/>
      <c r="J47" s="85"/>
      <c r="K47" s="85"/>
      <c r="L47" s="85"/>
      <c r="M47" s="85"/>
      <c r="N47" s="12"/>
      <c r="P47" t="s">
        <v>25</v>
      </c>
    </row>
    <row r="48" spans="2:29" ht="409.5" customHeight="1" x14ac:dyDescent="0.25">
      <c r="B48" s="13"/>
      <c r="C48" s="100" t="s">
        <v>24</v>
      </c>
      <c r="D48" s="100"/>
      <c r="E48" s="100"/>
      <c r="F48" s="100"/>
      <c r="G48" s="100"/>
      <c r="H48" s="100"/>
      <c r="I48" s="100"/>
      <c r="J48" s="100"/>
      <c r="K48" s="100"/>
      <c r="L48" s="100"/>
      <c r="M48" s="100"/>
      <c r="N48" s="12"/>
    </row>
    <row r="49" spans="2:14" x14ac:dyDescent="0.25">
      <c r="B49" s="13"/>
      <c r="C49" s="85"/>
      <c r="D49" s="85"/>
      <c r="E49" s="85"/>
      <c r="F49" s="85"/>
      <c r="G49" s="85"/>
      <c r="H49" s="85"/>
      <c r="I49" s="85"/>
      <c r="J49" s="85"/>
      <c r="K49" s="85"/>
      <c r="L49" s="85"/>
      <c r="M49" s="85"/>
      <c r="N49" s="12"/>
    </row>
    <row r="50" spans="2:14" x14ac:dyDescent="0.25">
      <c r="B50" s="13"/>
      <c r="C50" s="85"/>
      <c r="D50" s="85"/>
      <c r="E50" s="85"/>
      <c r="F50" s="85"/>
      <c r="G50" s="85"/>
      <c r="H50" s="85"/>
      <c r="I50" s="85"/>
      <c r="J50" s="85"/>
      <c r="K50" s="85"/>
      <c r="L50" s="85"/>
      <c r="M50" s="85"/>
      <c r="N50" s="12"/>
    </row>
    <row r="51" spans="2:14" x14ac:dyDescent="0.25">
      <c r="B51" s="13"/>
      <c r="C51" s="85"/>
      <c r="D51" s="85"/>
      <c r="E51" s="85"/>
      <c r="F51" s="85"/>
      <c r="G51" s="85"/>
      <c r="H51" s="85"/>
      <c r="I51" s="85"/>
      <c r="J51" s="85"/>
      <c r="K51" s="85"/>
      <c r="L51" s="85"/>
      <c r="M51" s="85"/>
      <c r="N51" s="12"/>
    </row>
    <row r="52" spans="2:14" x14ac:dyDescent="0.25">
      <c r="B52" s="13"/>
      <c r="C52" s="85"/>
      <c r="D52" s="85"/>
      <c r="E52" s="85"/>
      <c r="F52" s="85"/>
      <c r="G52" s="85"/>
      <c r="H52" s="85"/>
      <c r="I52" s="85"/>
      <c r="J52" s="85"/>
      <c r="K52" s="85"/>
      <c r="L52" s="85"/>
      <c r="M52" s="85"/>
      <c r="N52" s="12"/>
    </row>
    <row r="53" spans="2:14" x14ac:dyDescent="0.25">
      <c r="B53" s="13"/>
      <c r="C53" s="85"/>
      <c r="D53" s="85"/>
      <c r="E53" s="85"/>
      <c r="F53" s="85"/>
      <c r="G53" s="85"/>
      <c r="H53" s="85"/>
      <c r="I53" s="85"/>
      <c r="J53" s="85"/>
      <c r="K53" s="85"/>
      <c r="L53" s="85"/>
      <c r="M53" s="85"/>
      <c r="N53" s="12"/>
    </row>
    <row r="54" spans="2:14" x14ac:dyDescent="0.25">
      <c r="B54" s="13"/>
      <c r="C54" s="85"/>
      <c r="D54" s="85"/>
      <c r="E54" s="85"/>
      <c r="F54" s="85"/>
      <c r="G54" s="85"/>
      <c r="H54" s="85"/>
      <c r="I54" s="85"/>
      <c r="J54" s="85"/>
      <c r="K54" s="85"/>
      <c r="L54" s="85"/>
      <c r="M54" s="85"/>
      <c r="N54" s="12"/>
    </row>
    <row r="55" spans="2:14" x14ac:dyDescent="0.25">
      <c r="B55" s="13"/>
      <c r="C55" s="85"/>
      <c r="D55" s="85"/>
      <c r="E55" s="85"/>
      <c r="F55" s="85"/>
      <c r="G55" s="85"/>
      <c r="H55" s="85"/>
      <c r="I55" s="85"/>
      <c r="J55" s="85"/>
      <c r="K55" s="85"/>
      <c r="L55" s="85"/>
      <c r="M55" s="85"/>
      <c r="N55" s="12"/>
    </row>
    <row r="56" spans="2:14" x14ac:dyDescent="0.25">
      <c r="B56" s="13"/>
      <c r="C56" s="85"/>
      <c r="D56" s="85"/>
      <c r="E56" s="85"/>
      <c r="F56" s="85"/>
      <c r="G56" s="85"/>
      <c r="H56" s="85"/>
      <c r="I56" s="85"/>
      <c r="J56" s="85"/>
      <c r="K56" s="85"/>
      <c r="L56" s="85"/>
      <c r="M56" s="85"/>
      <c r="N56" s="12"/>
    </row>
    <row r="57" spans="2:14" x14ac:dyDescent="0.25">
      <c r="B57" s="13"/>
      <c r="C57" s="85"/>
      <c r="D57" s="85"/>
      <c r="E57" s="85"/>
      <c r="F57" s="85"/>
      <c r="G57" s="85"/>
      <c r="H57" s="85"/>
      <c r="I57" s="85"/>
      <c r="J57" s="85"/>
      <c r="K57" s="85"/>
      <c r="L57" s="85"/>
      <c r="M57" s="85"/>
      <c r="N57" s="12"/>
    </row>
    <row r="58" spans="2:14" x14ac:dyDescent="0.25">
      <c r="B58" s="13"/>
      <c r="C58" s="85"/>
      <c r="D58" s="85"/>
      <c r="E58" s="85"/>
      <c r="F58" s="85"/>
      <c r="G58" s="85"/>
      <c r="H58" s="85"/>
      <c r="I58" s="85"/>
      <c r="J58" s="85"/>
      <c r="K58" s="85"/>
      <c r="L58" s="85"/>
      <c r="M58" s="85"/>
      <c r="N58" s="12"/>
    </row>
    <row r="59" spans="2:14" x14ac:dyDescent="0.25">
      <c r="B59" s="13"/>
      <c r="C59" s="85"/>
      <c r="D59" s="85"/>
      <c r="E59" s="85"/>
      <c r="F59" s="85"/>
      <c r="G59" s="85"/>
      <c r="H59" s="85"/>
      <c r="I59" s="85"/>
      <c r="J59" s="85"/>
      <c r="K59" s="85"/>
      <c r="L59" s="85"/>
      <c r="M59" s="85"/>
      <c r="N59" s="12"/>
    </row>
    <row r="60" spans="2:14" x14ac:dyDescent="0.25">
      <c r="B60" s="13"/>
      <c r="C60" s="85"/>
      <c r="D60" s="85"/>
      <c r="E60" s="85"/>
      <c r="F60" s="85"/>
      <c r="G60" s="85"/>
      <c r="H60" s="85"/>
      <c r="I60" s="85"/>
      <c r="J60" s="85"/>
      <c r="K60" s="85"/>
      <c r="L60" s="85"/>
      <c r="M60" s="85"/>
      <c r="N60" s="12"/>
    </row>
    <row r="61" spans="2:14" x14ac:dyDescent="0.25">
      <c r="B61" s="13"/>
      <c r="C61" s="85"/>
      <c r="D61" s="85"/>
      <c r="E61" s="85"/>
      <c r="F61" s="85"/>
      <c r="G61" s="85"/>
      <c r="H61" s="85"/>
      <c r="I61" s="85"/>
      <c r="J61" s="85"/>
      <c r="K61" s="85"/>
      <c r="L61" s="85"/>
      <c r="M61" s="85"/>
      <c r="N61" s="12"/>
    </row>
    <row r="62" spans="2:14" x14ac:dyDescent="0.25">
      <c r="B62" s="13"/>
      <c r="C62" s="85"/>
      <c r="D62" s="85"/>
      <c r="E62" s="85"/>
      <c r="F62" s="85"/>
      <c r="G62" s="85"/>
      <c r="H62" s="85"/>
      <c r="I62" s="85"/>
      <c r="J62" s="85"/>
      <c r="K62" s="85"/>
      <c r="L62" s="85"/>
      <c r="M62" s="85"/>
      <c r="N62" s="12"/>
    </row>
    <row r="63" spans="2:14" x14ac:dyDescent="0.25">
      <c r="B63" s="13"/>
      <c r="C63" s="85"/>
      <c r="D63" s="85"/>
      <c r="E63" s="85"/>
      <c r="F63" s="85"/>
      <c r="G63" s="85"/>
      <c r="H63" s="85"/>
      <c r="I63" s="85"/>
      <c r="J63" s="85"/>
      <c r="K63" s="85"/>
      <c r="L63" s="85"/>
      <c r="M63" s="85"/>
      <c r="N63" s="12"/>
    </row>
    <row r="64" spans="2:14" x14ac:dyDescent="0.25">
      <c r="B64" s="13"/>
      <c r="C64" s="85"/>
      <c r="D64" s="85"/>
      <c r="E64" s="85"/>
      <c r="F64" s="85"/>
      <c r="G64" s="85"/>
      <c r="H64" s="85"/>
      <c r="I64" s="85"/>
      <c r="J64" s="85"/>
      <c r="K64" s="85"/>
      <c r="L64" s="85"/>
      <c r="M64" s="85"/>
      <c r="N64" s="12"/>
    </row>
    <row r="65" spans="2:14" x14ac:dyDescent="0.25">
      <c r="B65" s="13"/>
      <c r="C65" s="85"/>
      <c r="D65" s="85"/>
      <c r="E65" s="85"/>
      <c r="F65" s="85"/>
      <c r="G65" s="85"/>
      <c r="H65" s="85"/>
      <c r="I65" s="85"/>
      <c r="J65" s="85"/>
      <c r="K65" s="85"/>
      <c r="L65" s="85"/>
      <c r="M65" s="85"/>
      <c r="N65" s="12"/>
    </row>
    <row r="66" spans="2:14" x14ac:dyDescent="0.25">
      <c r="B66" s="13"/>
      <c r="C66" s="85"/>
      <c r="D66" s="85"/>
      <c r="E66" s="85"/>
      <c r="F66" s="85"/>
      <c r="G66" s="85"/>
      <c r="H66" s="85"/>
      <c r="I66" s="85"/>
      <c r="J66" s="85"/>
      <c r="K66" s="85"/>
      <c r="L66" s="85"/>
      <c r="M66" s="85"/>
      <c r="N66" s="12"/>
    </row>
    <row r="67" spans="2:14" x14ac:dyDescent="0.25">
      <c r="B67" s="13"/>
      <c r="C67" s="85"/>
      <c r="D67" s="85"/>
      <c r="E67" s="85"/>
      <c r="F67" s="85"/>
      <c r="G67" s="85"/>
      <c r="H67" s="85"/>
      <c r="I67" s="85"/>
      <c r="J67" s="85"/>
      <c r="K67" s="85"/>
      <c r="L67" s="85"/>
      <c r="M67" s="85"/>
      <c r="N67" s="12"/>
    </row>
    <row r="68" spans="2:14" x14ac:dyDescent="0.25">
      <c r="B68" s="13"/>
      <c r="C68" s="85"/>
      <c r="D68" s="85"/>
      <c r="E68" s="85"/>
      <c r="F68" s="85"/>
      <c r="G68" s="85"/>
      <c r="H68" s="85"/>
      <c r="I68" s="85"/>
      <c r="J68" s="85"/>
      <c r="K68" s="85"/>
      <c r="L68" s="85"/>
      <c r="M68" s="85"/>
      <c r="N68" s="12"/>
    </row>
    <row r="69" spans="2:14" ht="15.75" thickBot="1" x14ac:dyDescent="0.3">
      <c r="B69" s="14"/>
      <c r="C69" s="98"/>
      <c r="D69" s="98"/>
      <c r="E69" s="98"/>
      <c r="F69" s="98"/>
      <c r="G69" s="98"/>
      <c r="H69" s="98"/>
      <c r="I69" s="98"/>
      <c r="J69" s="98"/>
      <c r="K69" s="98"/>
      <c r="L69" s="98"/>
      <c r="M69" s="98"/>
      <c r="N69" s="16"/>
    </row>
    <row r="70" spans="2:14" x14ac:dyDescent="0.25">
      <c r="C70" s="85"/>
      <c r="D70" s="85"/>
      <c r="E70" s="85"/>
      <c r="F70" s="85"/>
      <c r="G70" s="85"/>
      <c r="H70" s="85"/>
      <c r="I70" s="85"/>
      <c r="J70" s="85"/>
      <c r="K70" s="85"/>
      <c r="L70" s="85"/>
      <c r="M70" s="85"/>
    </row>
    <row r="71" spans="2:14" ht="14.45" customHeight="1" x14ac:dyDescent="0.25">
      <c r="C71" s="97"/>
      <c r="D71" s="97"/>
      <c r="E71" s="97"/>
      <c r="F71" s="97"/>
      <c r="G71" s="97"/>
      <c r="H71" s="97"/>
      <c r="I71" s="97"/>
      <c r="J71" s="97"/>
      <c r="K71" s="97"/>
      <c r="L71" s="97"/>
      <c r="M71" s="97"/>
    </row>
  </sheetData>
  <mergeCells count="22">
    <mergeCell ref="P43:AC44"/>
    <mergeCell ref="C7:N11"/>
    <mergeCell ref="C18:N21"/>
    <mergeCell ref="C14:N15"/>
    <mergeCell ref="Q14:AC35"/>
    <mergeCell ref="C17:D17"/>
    <mergeCell ref="C23:E23"/>
    <mergeCell ref="F23:N23"/>
    <mergeCell ref="C24:M25"/>
    <mergeCell ref="Q37:AC39"/>
    <mergeCell ref="Q4:AB5"/>
    <mergeCell ref="C6:D6"/>
    <mergeCell ref="Q7:AB9"/>
    <mergeCell ref="C13:E13"/>
    <mergeCell ref="F13:N13"/>
    <mergeCell ref="C45:M46"/>
    <mergeCell ref="C48:M48"/>
    <mergeCell ref="C47:E47"/>
    <mergeCell ref="C27:E27"/>
    <mergeCell ref="C28:M29"/>
    <mergeCell ref="C32:M41"/>
    <mergeCell ref="C43:E4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workbookViewId="0">
      <selection activeCell="C2" sqref="C2"/>
    </sheetView>
  </sheetViews>
  <sheetFormatPr defaultColWidth="9.140625" defaultRowHeight="15" x14ac:dyDescent="0.25"/>
  <cols>
    <col min="1" max="1" width="7.42578125" customWidth="1"/>
    <col min="2" max="2" width="37.42578125" bestFit="1" customWidth="1"/>
    <col min="3" max="3" width="17.140625" customWidth="1"/>
    <col min="4" max="4" width="10.7109375" customWidth="1"/>
    <col min="5" max="5" width="13.42578125" customWidth="1"/>
    <col min="6" max="6" width="10.7109375" customWidth="1"/>
    <col min="7" max="7" width="10.7109375" style="24" customWidth="1"/>
    <col min="8" max="8" width="18.28515625" customWidth="1"/>
    <col min="9" max="9" width="15.85546875" customWidth="1"/>
    <col min="10" max="11" width="10.7109375" customWidth="1"/>
    <col min="12" max="12" width="14.140625" customWidth="1"/>
    <col min="13" max="13" width="12.140625" customWidth="1"/>
    <col min="14" max="15" width="10.7109375" customWidth="1"/>
  </cols>
  <sheetData>
    <row r="1" spans="1:16" ht="18.75" x14ac:dyDescent="0.3">
      <c r="A1" s="19"/>
      <c r="B1" s="19"/>
      <c r="C1" s="135" t="s">
        <v>58</v>
      </c>
      <c r="D1" s="136"/>
      <c r="E1" s="136"/>
      <c r="F1" s="136"/>
      <c r="G1" s="136"/>
      <c r="H1" s="136"/>
      <c r="I1" s="136"/>
      <c r="J1" s="136"/>
      <c r="K1" s="136"/>
      <c r="L1" s="136"/>
      <c r="M1" s="136"/>
      <c r="N1" s="136"/>
      <c r="O1" s="136"/>
      <c r="P1" s="137"/>
    </row>
    <row r="2" spans="1:16" s="1" customFormat="1" ht="45" x14ac:dyDescent="0.25">
      <c r="A2" s="17"/>
      <c r="B2" s="29" t="s">
        <v>33</v>
      </c>
      <c r="C2" s="30" t="s">
        <v>40</v>
      </c>
      <c r="D2" s="30" t="s">
        <v>44</v>
      </c>
      <c r="E2" s="30" t="s">
        <v>42</v>
      </c>
      <c r="F2" s="30" t="s">
        <v>45</v>
      </c>
      <c r="G2" s="30" t="s">
        <v>46</v>
      </c>
      <c r="H2" s="30" t="s">
        <v>47</v>
      </c>
      <c r="I2" s="30" t="s">
        <v>48</v>
      </c>
      <c r="J2" s="30" t="s">
        <v>49</v>
      </c>
      <c r="K2" s="30" t="s">
        <v>50</v>
      </c>
      <c r="L2" s="30" t="s">
        <v>51</v>
      </c>
      <c r="M2" s="30" t="s">
        <v>52</v>
      </c>
      <c r="N2" s="30" t="s">
        <v>53</v>
      </c>
      <c r="O2" s="30" t="s">
        <v>54</v>
      </c>
      <c r="P2" s="31" t="s">
        <v>59</v>
      </c>
    </row>
    <row r="3" spans="1:16" ht="15" customHeight="1" x14ac:dyDescent="0.25">
      <c r="A3" s="138" t="s">
        <v>60</v>
      </c>
      <c r="B3" s="32" t="s">
        <v>40</v>
      </c>
      <c r="C3" s="18">
        <v>11</v>
      </c>
      <c r="D3" s="19"/>
      <c r="E3" s="19"/>
      <c r="F3" s="19"/>
      <c r="G3" s="19"/>
      <c r="H3" s="19"/>
      <c r="I3" s="19"/>
      <c r="J3" s="19"/>
      <c r="K3" s="19"/>
      <c r="L3" s="19"/>
      <c r="M3" s="19"/>
      <c r="N3" s="19"/>
      <c r="O3" s="19"/>
      <c r="P3" s="27">
        <f t="shared" ref="P3:P15" si="0">SUM(C3:O3)</f>
        <v>11</v>
      </c>
    </row>
    <row r="4" spans="1:16" x14ac:dyDescent="0.25">
      <c r="A4" s="139"/>
      <c r="B4" s="32" t="s">
        <v>44</v>
      </c>
      <c r="C4" s="19"/>
      <c r="D4" s="88">
        <v>4</v>
      </c>
      <c r="E4" s="19"/>
      <c r="F4" s="19"/>
      <c r="G4" s="19"/>
      <c r="H4" s="19"/>
      <c r="I4" s="19"/>
      <c r="J4" s="19"/>
      <c r="K4" s="19"/>
      <c r="L4" s="19"/>
      <c r="M4" s="19"/>
      <c r="N4" s="19"/>
      <c r="O4" s="19"/>
      <c r="P4" s="27">
        <f>SUM(C4:O4)</f>
        <v>4</v>
      </c>
    </row>
    <row r="5" spans="1:16" x14ac:dyDescent="0.25">
      <c r="A5" s="139"/>
      <c r="B5" s="32" t="s">
        <v>42</v>
      </c>
      <c r="D5" s="19"/>
      <c r="E5" s="93">
        <v>1</v>
      </c>
      <c r="F5" s="19"/>
      <c r="G5" s="19"/>
      <c r="H5" s="19"/>
      <c r="I5" s="19"/>
      <c r="J5" s="19"/>
      <c r="K5" s="19"/>
      <c r="L5" s="19"/>
      <c r="M5" s="19"/>
      <c r="N5" s="19"/>
      <c r="O5" s="19"/>
      <c r="P5" s="27">
        <f t="shared" si="0"/>
        <v>1</v>
      </c>
    </row>
    <row r="6" spans="1:16" x14ac:dyDescent="0.25">
      <c r="A6" s="139"/>
      <c r="B6" s="32" t="s">
        <v>45</v>
      </c>
      <c r="C6" s="19"/>
      <c r="D6" s="19"/>
      <c r="E6" s="19"/>
      <c r="F6" s="20">
        <v>0</v>
      </c>
      <c r="G6" s="19"/>
      <c r="H6" s="19"/>
      <c r="I6" s="19"/>
      <c r="J6" s="19"/>
      <c r="K6" s="19"/>
      <c r="L6" s="19"/>
      <c r="M6" s="19"/>
      <c r="N6" s="19"/>
      <c r="O6" s="19"/>
      <c r="P6" s="27">
        <f t="shared" si="0"/>
        <v>0</v>
      </c>
    </row>
    <row r="7" spans="1:16" x14ac:dyDescent="0.25">
      <c r="A7" s="139"/>
      <c r="B7" s="32" t="s">
        <v>46</v>
      </c>
      <c r="C7" s="19"/>
      <c r="D7" s="19"/>
      <c r="E7" s="19"/>
      <c r="F7" s="19"/>
      <c r="G7" s="20">
        <v>0</v>
      </c>
      <c r="H7" s="19"/>
      <c r="I7" s="19"/>
      <c r="J7" s="19"/>
      <c r="K7" s="19"/>
      <c r="L7" s="19"/>
      <c r="M7" s="19"/>
      <c r="N7" s="19"/>
      <c r="O7" s="19"/>
      <c r="P7" s="27">
        <f t="shared" si="0"/>
        <v>0</v>
      </c>
    </row>
    <row r="8" spans="1:16" x14ac:dyDescent="0.25">
      <c r="A8" s="139"/>
      <c r="B8" s="32" t="s">
        <v>47</v>
      </c>
      <c r="C8" s="19"/>
      <c r="D8" s="19"/>
      <c r="E8" s="19"/>
      <c r="F8" s="19"/>
      <c r="G8" s="19"/>
      <c r="H8" s="20">
        <v>14</v>
      </c>
      <c r="I8" s="19"/>
      <c r="J8" s="19"/>
      <c r="K8" s="19"/>
      <c r="L8" s="19"/>
      <c r="M8" s="19">
        <v>1</v>
      </c>
      <c r="N8" s="19"/>
      <c r="O8" s="19"/>
      <c r="P8" s="27">
        <f t="shared" si="0"/>
        <v>15</v>
      </c>
    </row>
    <row r="9" spans="1:16" x14ac:dyDescent="0.25">
      <c r="A9" s="139"/>
      <c r="B9" s="32" t="s">
        <v>48</v>
      </c>
      <c r="C9" s="19">
        <v>1</v>
      </c>
      <c r="D9" s="19"/>
      <c r="E9" s="19"/>
      <c r="F9" s="19"/>
      <c r="G9" s="19"/>
      <c r="H9" s="19"/>
      <c r="I9" s="20">
        <v>11</v>
      </c>
      <c r="J9" s="19"/>
      <c r="K9" s="19">
        <v>2</v>
      </c>
      <c r="L9" s="19"/>
      <c r="M9" s="19"/>
      <c r="N9" s="19"/>
      <c r="O9" s="19"/>
      <c r="P9" s="27">
        <f t="shared" si="0"/>
        <v>14</v>
      </c>
    </row>
    <row r="10" spans="1:16" x14ac:dyDescent="0.25">
      <c r="A10" s="139"/>
      <c r="B10" s="32" t="s">
        <v>49</v>
      </c>
      <c r="C10" s="19"/>
      <c r="D10" s="19"/>
      <c r="E10" s="19"/>
      <c r="F10" s="19"/>
      <c r="G10" s="19"/>
      <c r="H10" s="19">
        <v>1</v>
      </c>
      <c r="I10" s="19"/>
      <c r="J10" s="20">
        <v>15</v>
      </c>
      <c r="K10" s="19"/>
      <c r="L10" s="19"/>
      <c r="M10" s="19"/>
      <c r="N10" s="19"/>
      <c r="O10" s="19"/>
      <c r="P10" s="27">
        <f t="shared" si="0"/>
        <v>16</v>
      </c>
    </row>
    <row r="11" spans="1:16" x14ac:dyDescent="0.25">
      <c r="A11" s="139"/>
      <c r="B11" s="32" t="s">
        <v>50</v>
      </c>
      <c r="C11" s="19"/>
      <c r="D11" s="19"/>
      <c r="E11" s="19"/>
      <c r="F11" s="19"/>
      <c r="G11" s="19"/>
      <c r="H11" s="19"/>
      <c r="I11" s="19"/>
      <c r="J11" s="19"/>
      <c r="K11" s="20">
        <v>2</v>
      </c>
      <c r="L11" s="19"/>
      <c r="M11" s="19"/>
      <c r="N11" s="19"/>
      <c r="O11" s="19"/>
      <c r="P11" s="27">
        <f t="shared" si="0"/>
        <v>2</v>
      </c>
    </row>
    <row r="12" spans="1:16" x14ac:dyDescent="0.25">
      <c r="A12" s="139"/>
      <c r="B12" s="32" t="s">
        <v>51</v>
      </c>
      <c r="C12" s="19"/>
      <c r="D12" s="19"/>
      <c r="E12" s="19"/>
      <c r="F12" s="19"/>
      <c r="G12" s="19"/>
      <c r="H12" s="19"/>
      <c r="I12" s="19"/>
      <c r="J12" s="19"/>
      <c r="K12" s="19"/>
      <c r="L12" s="20">
        <v>2</v>
      </c>
      <c r="M12" s="19"/>
      <c r="N12" s="19"/>
      <c r="O12" s="19"/>
      <c r="P12" s="27">
        <f t="shared" si="0"/>
        <v>2</v>
      </c>
    </row>
    <row r="13" spans="1:16" x14ac:dyDescent="0.25">
      <c r="A13" s="139"/>
      <c r="B13" s="32" t="s">
        <v>52</v>
      </c>
      <c r="C13" s="19"/>
      <c r="D13" s="19"/>
      <c r="E13" s="19"/>
      <c r="F13" s="19"/>
      <c r="G13" s="19"/>
      <c r="H13" s="19"/>
      <c r="I13" s="19"/>
      <c r="J13" s="19"/>
      <c r="K13" s="19"/>
      <c r="L13" s="19"/>
      <c r="M13" s="20">
        <v>10</v>
      </c>
      <c r="N13" s="19">
        <v>2</v>
      </c>
      <c r="O13" s="19"/>
      <c r="P13" s="27">
        <f t="shared" si="0"/>
        <v>12</v>
      </c>
    </row>
    <row r="14" spans="1:16" x14ac:dyDescent="0.25">
      <c r="A14" s="139"/>
      <c r="B14" s="32" t="s">
        <v>53</v>
      </c>
      <c r="C14" s="19">
        <v>1</v>
      </c>
      <c r="D14" s="19"/>
      <c r="F14" s="19"/>
      <c r="G14" s="19"/>
      <c r="H14" s="19"/>
      <c r="I14" s="19"/>
      <c r="J14" s="19"/>
      <c r="K14" s="19"/>
      <c r="L14" s="19"/>
      <c r="M14" s="19"/>
      <c r="N14" s="20">
        <v>11</v>
      </c>
      <c r="P14" s="27">
        <f t="shared" si="0"/>
        <v>12</v>
      </c>
    </row>
    <row r="15" spans="1:16" x14ac:dyDescent="0.25">
      <c r="A15" s="139"/>
      <c r="B15" s="32" t="s">
        <v>54</v>
      </c>
      <c r="C15" s="19"/>
      <c r="D15" s="19"/>
      <c r="F15" s="19"/>
      <c r="G15" s="19"/>
      <c r="H15" s="19"/>
      <c r="I15" s="19"/>
      <c r="J15" s="19"/>
      <c r="K15" s="19"/>
      <c r="L15" s="19"/>
      <c r="M15" s="19"/>
      <c r="O15" s="20">
        <v>15</v>
      </c>
      <c r="P15" s="27">
        <f t="shared" si="0"/>
        <v>15</v>
      </c>
    </row>
    <row r="16" spans="1:16" x14ac:dyDescent="0.25">
      <c r="A16" s="140"/>
      <c r="B16" s="33" t="s">
        <v>59</v>
      </c>
      <c r="C16" s="26">
        <f t="shared" ref="C16:O16" si="1">SUM(C3:C15)</f>
        <v>13</v>
      </c>
      <c r="D16" s="26">
        <f t="shared" si="1"/>
        <v>4</v>
      </c>
      <c r="E16" s="26">
        <f t="shared" si="1"/>
        <v>1</v>
      </c>
      <c r="F16" s="26">
        <f t="shared" si="1"/>
        <v>0</v>
      </c>
      <c r="G16" s="26">
        <f t="shared" si="1"/>
        <v>0</v>
      </c>
      <c r="H16" s="26">
        <f t="shared" si="1"/>
        <v>15</v>
      </c>
      <c r="I16" s="26">
        <f t="shared" si="1"/>
        <v>11</v>
      </c>
      <c r="J16" s="26">
        <f t="shared" si="1"/>
        <v>15</v>
      </c>
      <c r="K16" s="26">
        <f t="shared" si="1"/>
        <v>4</v>
      </c>
      <c r="L16" s="26">
        <f t="shared" si="1"/>
        <v>2</v>
      </c>
      <c r="M16" s="26">
        <f t="shared" si="1"/>
        <v>11</v>
      </c>
      <c r="N16" s="26">
        <f t="shared" si="1"/>
        <v>13</v>
      </c>
      <c r="O16" s="26">
        <f t="shared" si="1"/>
        <v>15</v>
      </c>
      <c r="P16" s="28">
        <f>SUM(C3:O15)</f>
        <v>104</v>
      </c>
    </row>
    <row r="17" spans="2:3" x14ac:dyDescent="0.25">
      <c r="B17" s="24"/>
      <c r="C17" s="53"/>
    </row>
    <row r="18" spans="2:3" x14ac:dyDescent="0.25">
      <c r="B18" s="24"/>
      <c r="C18" s="53"/>
    </row>
    <row r="19" spans="2:3" x14ac:dyDescent="0.25">
      <c r="B19" s="24"/>
      <c r="C19" s="53"/>
    </row>
    <row r="20" spans="2:3" x14ac:dyDescent="0.25">
      <c r="B20" s="24"/>
      <c r="C20" s="53"/>
    </row>
    <row r="21" spans="2:3" x14ac:dyDescent="0.25">
      <c r="B21" s="24"/>
      <c r="C21" s="53"/>
    </row>
    <row r="22" spans="2:3" x14ac:dyDescent="0.25">
      <c r="B22" s="24"/>
      <c r="C22" s="53"/>
    </row>
    <row r="23" spans="2:3" x14ac:dyDescent="0.25">
      <c r="B23" s="24"/>
      <c r="C23" s="53"/>
    </row>
    <row r="24" spans="2:3" x14ac:dyDescent="0.25">
      <c r="B24" s="24"/>
      <c r="C24" s="53"/>
    </row>
    <row r="25" spans="2:3" x14ac:dyDescent="0.25">
      <c r="B25" s="24"/>
      <c r="C25" s="53"/>
    </row>
    <row r="26" spans="2:3" x14ac:dyDescent="0.25">
      <c r="B26" s="24"/>
      <c r="C26" s="53"/>
    </row>
    <row r="27" spans="2:3" x14ac:dyDescent="0.25">
      <c r="B27" s="24"/>
      <c r="C27" s="53"/>
    </row>
    <row r="28" spans="2:3" x14ac:dyDescent="0.25">
      <c r="B28" s="24"/>
      <c r="C28" s="53"/>
    </row>
    <row r="29" spans="2:3" x14ac:dyDescent="0.25">
      <c r="C29" s="53"/>
    </row>
  </sheetData>
  <mergeCells count="2">
    <mergeCell ref="C1:P1"/>
    <mergeCell ref="A3:A16"/>
  </mergeCells>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6"/>
  <sheetViews>
    <sheetView workbookViewId="0">
      <selection activeCell="C2" sqref="C2"/>
    </sheetView>
  </sheetViews>
  <sheetFormatPr defaultColWidth="9.140625" defaultRowHeight="15" x14ac:dyDescent="0.25"/>
  <cols>
    <col min="1" max="1" width="14.7109375" style="2" customWidth="1"/>
    <col min="2" max="2" width="37.42578125" style="2" bestFit="1" customWidth="1"/>
    <col min="3" max="3" width="21.42578125" style="2" customWidth="1"/>
    <col min="4" max="4" width="13.7109375" style="2" customWidth="1"/>
    <col min="5" max="5" width="19.7109375" style="2" customWidth="1"/>
    <col min="6" max="6" width="13.7109375" style="2" customWidth="1"/>
    <col min="7" max="7" width="15.85546875" style="2" customWidth="1"/>
    <col min="8" max="8" width="17.7109375" style="2" customWidth="1"/>
    <col min="9" max="11" width="13.7109375" style="2" customWidth="1"/>
    <col min="12" max="16384" width="9.140625" style="2"/>
  </cols>
  <sheetData>
    <row r="1" spans="1:12" ht="18.75" customHeight="1" x14ac:dyDescent="0.3">
      <c r="A1" s="50"/>
      <c r="B1" s="24"/>
      <c r="C1" s="135" t="s">
        <v>58</v>
      </c>
      <c r="D1" s="136"/>
      <c r="E1" s="136"/>
      <c r="F1" s="136"/>
      <c r="G1" s="136"/>
      <c r="H1" s="136"/>
      <c r="I1" s="136"/>
      <c r="J1" s="136"/>
      <c r="K1" s="137"/>
      <c r="L1" s="64"/>
    </row>
    <row r="2" spans="1:12" s="17" customFormat="1" ht="30" x14ac:dyDescent="0.25">
      <c r="A2" s="51"/>
      <c r="B2" s="29" t="s">
        <v>35</v>
      </c>
      <c r="C2" s="30" t="s">
        <v>40</v>
      </c>
      <c r="D2" s="30" t="s">
        <v>44</v>
      </c>
      <c r="E2" s="30" t="s">
        <v>47</v>
      </c>
      <c r="F2" s="30" t="s">
        <v>49</v>
      </c>
      <c r="G2" s="30" t="s">
        <v>51</v>
      </c>
      <c r="H2" s="30" t="s">
        <v>52</v>
      </c>
      <c r="I2" s="30" t="s">
        <v>53</v>
      </c>
      <c r="J2" s="30" t="s">
        <v>54</v>
      </c>
      <c r="K2" s="31" t="s">
        <v>59</v>
      </c>
    </row>
    <row r="3" spans="1:12" ht="15" customHeight="1" x14ac:dyDescent="0.25">
      <c r="A3" s="138" t="s">
        <v>60</v>
      </c>
      <c r="B3" s="32" t="s">
        <v>40</v>
      </c>
      <c r="C3" s="18">
        <v>16</v>
      </c>
      <c r="D3" s="19"/>
      <c r="E3" s="19"/>
      <c r="F3" s="19"/>
      <c r="G3" s="19">
        <v>1</v>
      </c>
      <c r="H3" s="19"/>
      <c r="I3" s="19">
        <v>3</v>
      </c>
      <c r="J3" s="19"/>
      <c r="K3" s="27">
        <f t="shared" ref="K3:K10" si="0">SUM(C3:J3)</f>
        <v>20</v>
      </c>
    </row>
    <row r="4" spans="1:12" x14ac:dyDescent="0.25">
      <c r="A4" s="139"/>
      <c r="B4" s="32" t="s">
        <v>44</v>
      </c>
      <c r="C4" s="19"/>
      <c r="D4" s="18">
        <v>4</v>
      </c>
      <c r="E4" s="19"/>
      <c r="F4" s="19"/>
      <c r="G4" s="19"/>
      <c r="H4" s="19"/>
      <c r="I4" s="19"/>
      <c r="J4" s="19"/>
      <c r="K4" s="27">
        <f t="shared" si="0"/>
        <v>4</v>
      </c>
    </row>
    <row r="5" spans="1:12" x14ac:dyDescent="0.25">
      <c r="A5" s="139"/>
      <c r="B5" s="32" t="s">
        <v>47</v>
      </c>
      <c r="C5" s="19">
        <v>1</v>
      </c>
      <c r="D5" s="19"/>
      <c r="E5" s="20">
        <v>95</v>
      </c>
      <c r="F5" s="19">
        <v>8</v>
      </c>
      <c r="G5" s="19"/>
      <c r="H5" s="19"/>
      <c r="I5" s="19"/>
      <c r="J5" s="19"/>
      <c r="K5" s="27">
        <f t="shared" si="0"/>
        <v>104</v>
      </c>
    </row>
    <row r="6" spans="1:12" x14ac:dyDescent="0.25">
      <c r="A6" s="139"/>
      <c r="B6" s="32" t="s">
        <v>49</v>
      </c>
      <c r="C6" s="19"/>
      <c r="D6" s="19"/>
      <c r="E6" s="19">
        <v>5</v>
      </c>
      <c r="F6" s="20">
        <v>76</v>
      </c>
      <c r="G6" s="19"/>
      <c r="H6" s="19"/>
      <c r="I6" s="19"/>
      <c r="J6" s="19"/>
      <c r="K6" s="27">
        <f t="shared" si="0"/>
        <v>81</v>
      </c>
    </row>
    <row r="7" spans="1:12" x14ac:dyDescent="0.25">
      <c r="A7" s="139"/>
      <c r="B7" s="32" t="s">
        <v>51</v>
      </c>
      <c r="C7" s="19"/>
      <c r="D7" s="19"/>
      <c r="E7" s="19"/>
      <c r="F7" s="19"/>
      <c r="G7" s="20">
        <v>0</v>
      </c>
      <c r="H7" s="19"/>
      <c r="I7" s="19"/>
      <c r="J7" s="19"/>
      <c r="K7" s="27">
        <f t="shared" si="0"/>
        <v>0</v>
      </c>
    </row>
    <row r="8" spans="1:12" x14ac:dyDescent="0.25">
      <c r="A8" s="139"/>
      <c r="B8" s="32" t="s">
        <v>52</v>
      </c>
      <c r="C8" s="19"/>
      <c r="D8" s="19"/>
      <c r="E8" s="19"/>
      <c r="F8" s="19"/>
      <c r="G8" s="19"/>
      <c r="H8" s="20">
        <v>0</v>
      </c>
      <c r="I8" s="19"/>
      <c r="J8" s="19"/>
      <c r="K8" s="27">
        <f t="shared" si="0"/>
        <v>0</v>
      </c>
    </row>
    <row r="9" spans="1:12" x14ac:dyDescent="0.25">
      <c r="A9" s="139"/>
      <c r="B9" s="32" t="s">
        <v>53</v>
      </c>
      <c r="C9" s="19"/>
      <c r="D9" s="19"/>
      <c r="E9" s="19"/>
      <c r="F9" s="19"/>
      <c r="G9" s="19"/>
      <c r="H9" s="19">
        <v>1</v>
      </c>
      <c r="I9" s="20">
        <v>14</v>
      </c>
      <c r="J9" s="54"/>
      <c r="K9" s="27">
        <f t="shared" si="0"/>
        <v>15</v>
      </c>
    </row>
    <row r="10" spans="1:12" x14ac:dyDescent="0.25">
      <c r="A10" s="139"/>
      <c r="B10" s="32" t="s">
        <v>54</v>
      </c>
      <c r="C10" s="19"/>
      <c r="D10" s="19"/>
      <c r="E10" s="19"/>
      <c r="F10" s="19"/>
      <c r="G10" s="19"/>
      <c r="H10" s="19"/>
      <c r="I10" s="54"/>
      <c r="J10" s="20">
        <v>17</v>
      </c>
      <c r="K10" s="27">
        <f t="shared" si="0"/>
        <v>17</v>
      </c>
    </row>
    <row r="11" spans="1:12" x14ac:dyDescent="0.25">
      <c r="A11" s="140"/>
      <c r="B11" s="33" t="s">
        <v>59</v>
      </c>
      <c r="C11" s="26">
        <f t="shared" ref="C11:J11" si="1">SUM(C3:C10)</f>
        <v>17</v>
      </c>
      <c r="D11" s="26">
        <f t="shared" si="1"/>
        <v>4</v>
      </c>
      <c r="E11" s="26">
        <f t="shared" si="1"/>
        <v>100</v>
      </c>
      <c r="F11" s="26">
        <f t="shared" si="1"/>
        <v>84</v>
      </c>
      <c r="G11" s="26">
        <f t="shared" si="1"/>
        <v>1</v>
      </c>
      <c r="H11" s="26">
        <f t="shared" si="1"/>
        <v>1</v>
      </c>
      <c r="I11" s="26">
        <f t="shared" si="1"/>
        <v>17</v>
      </c>
      <c r="J11" s="26">
        <f t="shared" si="1"/>
        <v>17</v>
      </c>
      <c r="K11" s="28">
        <f>SUM(C3:J10)</f>
        <v>241</v>
      </c>
    </row>
    <row r="12" spans="1:12" x14ac:dyDescent="0.25">
      <c r="A12" s="58"/>
      <c r="B12" s="59"/>
      <c r="C12" s="60"/>
      <c r="D12" s="60"/>
      <c r="E12" s="60"/>
      <c r="F12" s="60"/>
      <c r="G12" s="60"/>
      <c r="H12" s="60"/>
      <c r="I12" s="60"/>
      <c r="J12" s="60"/>
      <c r="K12" s="60"/>
      <c r="L12" s="60"/>
    </row>
    <row r="14" spans="1:12" ht="18.75" x14ac:dyDescent="0.25">
      <c r="B14" s="61"/>
      <c r="C14" s="3"/>
      <c r="D14" s="3"/>
      <c r="E14" s="3"/>
      <c r="F14" s="3"/>
      <c r="G14" s="3"/>
      <c r="H14" s="3"/>
      <c r="I14" s="3"/>
      <c r="J14" s="3"/>
      <c r="K14" s="3"/>
    </row>
    <row r="15" spans="1:12" ht="15" customHeight="1" x14ac:dyDescent="0.25">
      <c r="A15" s="62"/>
      <c r="B15" s="4"/>
      <c r="C15" s="63"/>
    </row>
    <row r="16" spans="1:12" x14ac:dyDescent="0.25">
      <c r="A16" s="62"/>
      <c r="B16" s="4"/>
      <c r="D16" s="63"/>
    </row>
    <row r="17" spans="1:10" x14ac:dyDescent="0.25">
      <c r="A17" s="62"/>
      <c r="B17" s="4"/>
    </row>
    <row r="18" spans="1:10" x14ac:dyDescent="0.25">
      <c r="A18" s="62"/>
      <c r="B18" s="4"/>
    </row>
    <row r="19" spans="1:10" x14ac:dyDescent="0.25">
      <c r="A19" s="62"/>
      <c r="B19" s="4"/>
      <c r="E19" s="63"/>
    </row>
    <row r="20" spans="1:10" x14ac:dyDescent="0.25">
      <c r="A20" s="62"/>
      <c r="B20" s="4"/>
    </row>
    <row r="21" spans="1:10" x14ac:dyDescent="0.25">
      <c r="A21" s="62"/>
      <c r="B21" s="4"/>
      <c r="F21" s="63"/>
    </row>
    <row r="22" spans="1:10" x14ac:dyDescent="0.25">
      <c r="A22" s="62"/>
      <c r="B22" s="4"/>
    </row>
    <row r="23" spans="1:10" x14ac:dyDescent="0.25">
      <c r="A23" s="62"/>
      <c r="B23" s="4"/>
      <c r="G23" s="63"/>
    </row>
    <row r="24" spans="1:10" x14ac:dyDescent="0.25">
      <c r="A24" s="62"/>
      <c r="B24" s="4"/>
      <c r="H24" s="63"/>
    </row>
    <row r="25" spans="1:10" x14ac:dyDescent="0.25">
      <c r="A25" s="62"/>
      <c r="B25" s="4"/>
      <c r="I25" s="63"/>
    </row>
    <row r="26" spans="1:10" x14ac:dyDescent="0.25">
      <c r="A26" s="62"/>
      <c r="B26" s="4"/>
      <c r="J26" s="63"/>
    </row>
    <row r="27" spans="1:10" x14ac:dyDescent="0.25">
      <c r="A27" s="58"/>
      <c r="B27" s="4"/>
    </row>
    <row r="28" spans="1:10" x14ac:dyDescent="0.25">
      <c r="A28" s="58"/>
      <c r="B28" s="4"/>
    </row>
    <row r="29" spans="1:10" x14ac:dyDescent="0.25">
      <c r="B29" s="4"/>
    </row>
    <row r="32" spans="1:10" x14ac:dyDescent="0.25">
      <c r="B32" s="21"/>
      <c r="C32" s="3"/>
      <c r="D32" s="3"/>
      <c r="E32" s="3"/>
      <c r="F32" s="3"/>
      <c r="G32" s="3"/>
      <c r="H32" s="3"/>
      <c r="I32" s="3"/>
      <c r="J32" s="21"/>
    </row>
    <row r="33" spans="2:10" x14ac:dyDescent="0.25">
      <c r="B33" s="4"/>
      <c r="C33" s="19"/>
      <c r="D33" s="19"/>
      <c r="E33" s="19"/>
      <c r="F33" s="19"/>
      <c r="G33" s="19"/>
      <c r="H33" s="19"/>
      <c r="I33" s="19"/>
      <c r="J33" s="19"/>
    </row>
    <row r="34" spans="2:10" x14ac:dyDescent="0.25">
      <c r="B34" s="4"/>
      <c r="C34" s="19"/>
      <c r="D34" s="19"/>
      <c r="E34" s="19"/>
      <c r="F34" s="19"/>
      <c r="G34" s="19"/>
      <c r="H34" s="19"/>
      <c r="I34" s="19"/>
      <c r="J34" s="19"/>
    </row>
    <row r="35" spans="2:10" x14ac:dyDescent="0.25">
      <c r="B35" s="4"/>
      <c r="C35" s="19"/>
      <c r="D35" s="19"/>
      <c r="E35" s="19"/>
      <c r="F35" s="19"/>
      <c r="G35" s="19"/>
      <c r="H35" s="19"/>
      <c r="I35" s="19"/>
      <c r="J35" s="19"/>
    </row>
    <row r="36" spans="2:10" x14ac:dyDescent="0.25">
      <c r="B36" s="4"/>
      <c r="C36" s="19"/>
      <c r="D36" s="19"/>
      <c r="E36" s="19"/>
      <c r="F36" s="19"/>
      <c r="G36" s="19"/>
      <c r="H36" s="19"/>
      <c r="I36" s="19"/>
      <c r="J36" s="19"/>
    </row>
    <row r="37" spans="2:10" x14ac:dyDescent="0.25">
      <c r="B37" s="4"/>
      <c r="C37" s="19"/>
      <c r="D37" s="19"/>
      <c r="E37" s="19"/>
      <c r="F37" s="19"/>
      <c r="G37" s="19"/>
      <c r="H37" s="19"/>
      <c r="I37" s="19"/>
      <c r="J37" s="19"/>
    </row>
    <row r="38" spans="2:10" x14ac:dyDescent="0.25">
      <c r="B38" s="4"/>
      <c r="C38" s="19"/>
      <c r="D38" s="19"/>
      <c r="E38" s="19"/>
      <c r="F38" s="19"/>
      <c r="G38" s="19"/>
      <c r="H38" s="19"/>
      <c r="I38" s="19"/>
      <c r="J38" s="19"/>
    </row>
    <row r="39" spans="2:10" x14ac:dyDescent="0.25">
      <c r="B39" s="4"/>
      <c r="C39" s="19"/>
      <c r="D39" s="19"/>
      <c r="E39" s="19"/>
      <c r="F39" s="19"/>
      <c r="G39" s="19"/>
      <c r="H39" s="19"/>
      <c r="I39" s="19"/>
      <c r="J39" s="19"/>
    </row>
    <row r="40" spans="2:10" x14ac:dyDescent="0.25">
      <c r="B40" s="4"/>
      <c r="C40" s="19"/>
      <c r="D40" s="19"/>
      <c r="E40" s="19"/>
      <c r="F40" s="19"/>
      <c r="G40" s="19"/>
      <c r="H40" s="19"/>
      <c r="I40" s="19"/>
      <c r="J40" s="19"/>
    </row>
    <row r="41" spans="2:10" x14ac:dyDescent="0.25">
      <c r="B41" s="4"/>
      <c r="C41" s="19"/>
      <c r="D41" s="19"/>
      <c r="E41" s="19"/>
      <c r="F41" s="19"/>
      <c r="G41" s="19"/>
      <c r="H41" s="19"/>
      <c r="I41" s="19"/>
      <c r="J41" s="19"/>
    </row>
    <row r="42" spans="2:10" x14ac:dyDescent="0.25">
      <c r="B42" s="4"/>
      <c r="C42" s="19"/>
      <c r="D42" s="19"/>
      <c r="E42" s="19"/>
      <c r="F42" s="19"/>
      <c r="G42" s="19"/>
      <c r="H42" s="19"/>
      <c r="I42" s="19"/>
      <c r="J42" s="19"/>
    </row>
    <row r="43" spans="2:10" x14ac:dyDescent="0.25">
      <c r="B43" s="4"/>
      <c r="C43" s="19"/>
      <c r="D43" s="19"/>
      <c r="E43" s="19"/>
      <c r="F43" s="19"/>
      <c r="G43" s="19"/>
      <c r="H43" s="19"/>
      <c r="I43" s="19"/>
      <c r="J43" s="19"/>
    </row>
    <row r="44" spans="2:10" x14ac:dyDescent="0.25">
      <c r="B44" s="4"/>
      <c r="C44" s="19"/>
      <c r="D44" s="19"/>
      <c r="E44" s="19"/>
      <c r="F44" s="19"/>
      <c r="G44" s="19"/>
      <c r="H44" s="19"/>
      <c r="I44" s="19"/>
      <c r="J44" s="19"/>
    </row>
    <row r="45" spans="2:10" x14ac:dyDescent="0.25">
      <c r="B45" s="4"/>
      <c r="C45" s="19"/>
      <c r="D45" s="19"/>
      <c r="E45" s="19"/>
      <c r="F45" s="19"/>
      <c r="G45" s="19"/>
      <c r="H45" s="19"/>
      <c r="I45" s="19"/>
      <c r="J45" s="19"/>
    </row>
    <row r="46" spans="2:10" x14ac:dyDescent="0.25">
      <c r="B46" s="4"/>
      <c r="C46" s="19"/>
      <c r="D46" s="19"/>
      <c r="E46" s="19"/>
      <c r="F46" s="19"/>
      <c r="G46" s="19"/>
      <c r="H46" s="19"/>
      <c r="I46" s="19"/>
      <c r="J46" s="19"/>
    </row>
  </sheetData>
  <mergeCells count="2">
    <mergeCell ref="C1:K1"/>
    <mergeCell ref="A3:A11"/>
  </mergeCells>
  <conditionalFormatting sqref="C33:J4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0"/>
  <sheetViews>
    <sheetView workbookViewId="0">
      <selection activeCell="H19" sqref="H19"/>
    </sheetView>
  </sheetViews>
  <sheetFormatPr defaultColWidth="9.140625" defaultRowHeight="15" x14ac:dyDescent="0.25"/>
  <cols>
    <col min="2" max="2" width="37.42578125" bestFit="1" customWidth="1"/>
    <col min="3" max="3" width="19.85546875" customWidth="1"/>
    <col min="4" max="6" width="13.7109375" customWidth="1"/>
    <col min="7" max="7" width="19.7109375" customWidth="1"/>
    <col min="8" max="10" width="13.7109375" customWidth="1"/>
    <col min="11" max="11" width="15.140625" customWidth="1"/>
    <col min="12" max="12" width="16" customWidth="1"/>
    <col min="13" max="15" width="13.7109375" customWidth="1"/>
  </cols>
  <sheetData>
    <row r="1" spans="1:15" ht="18.75" x14ac:dyDescent="0.3">
      <c r="A1" s="50"/>
      <c r="B1" s="24"/>
      <c r="C1" s="135" t="s">
        <v>58</v>
      </c>
      <c r="D1" s="136"/>
      <c r="E1" s="136"/>
      <c r="F1" s="136"/>
      <c r="G1" s="136"/>
      <c r="H1" s="136"/>
      <c r="I1" s="136"/>
      <c r="J1" s="136"/>
      <c r="K1" s="136"/>
      <c r="L1" s="136"/>
      <c r="M1" s="136"/>
      <c r="N1" s="136"/>
      <c r="O1" s="137"/>
    </row>
    <row r="2" spans="1:15" s="1" customFormat="1" ht="30" x14ac:dyDescent="0.25">
      <c r="A2" s="51"/>
      <c r="B2" s="29" t="s">
        <v>36</v>
      </c>
      <c r="C2" s="30" t="s">
        <v>40</v>
      </c>
      <c r="D2" s="30" t="s">
        <v>44</v>
      </c>
      <c r="E2" s="30" t="s">
        <v>45</v>
      </c>
      <c r="F2" s="30" t="s">
        <v>46</v>
      </c>
      <c r="G2" s="30" t="s">
        <v>47</v>
      </c>
      <c r="H2" s="30" t="s">
        <v>48</v>
      </c>
      <c r="I2" s="30" t="s">
        <v>49</v>
      </c>
      <c r="J2" s="30" t="s">
        <v>50</v>
      </c>
      <c r="K2" s="30" t="s">
        <v>51</v>
      </c>
      <c r="L2" s="30" t="s">
        <v>52</v>
      </c>
      <c r="M2" s="30" t="s">
        <v>53</v>
      </c>
      <c r="N2" s="30" t="s">
        <v>54</v>
      </c>
      <c r="O2" s="31" t="s">
        <v>59</v>
      </c>
    </row>
    <row r="3" spans="1:15" ht="15" customHeight="1" x14ac:dyDescent="0.25">
      <c r="A3" s="138" t="s">
        <v>60</v>
      </c>
      <c r="B3" s="32" t="s">
        <v>40</v>
      </c>
      <c r="C3" s="20">
        <v>15</v>
      </c>
      <c r="D3" s="19"/>
      <c r="E3" s="19"/>
      <c r="F3" s="19">
        <v>1</v>
      </c>
      <c r="G3" s="19"/>
      <c r="H3" s="19"/>
      <c r="I3" s="19"/>
      <c r="J3" s="19"/>
      <c r="K3" s="19"/>
      <c r="L3" s="19">
        <v>2</v>
      </c>
      <c r="M3" s="19">
        <v>4</v>
      </c>
      <c r="N3" s="19"/>
      <c r="O3" s="65">
        <f t="shared" ref="O3:O14" si="0">SUM(C3:N3)</f>
        <v>22</v>
      </c>
    </row>
    <row r="4" spans="1:15" x14ac:dyDescent="0.25">
      <c r="A4" s="139"/>
      <c r="B4" s="32" t="s">
        <v>44</v>
      </c>
      <c r="C4" s="19"/>
      <c r="D4" s="20">
        <v>4</v>
      </c>
      <c r="E4" s="22"/>
      <c r="F4" s="22"/>
      <c r="G4" s="19"/>
      <c r="H4" s="19"/>
      <c r="I4" s="19"/>
      <c r="J4" s="19"/>
      <c r="K4" s="19"/>
      <c r="L4" s="19"/>
      <c r="M4" s="19"/>
      <c r="N4" s="19"/>
      <c r="O4" s="65">
        <f t="shared" si="0"/>
        <v>4</v>
      </c>
    </row>
    <row r="5" spans="1:15" x14ac:dyDescent="0.25">
      <c r="A5" s="139"/>
      <c r="B5" s="32" t="s">
        <v>45</v>
      </c>
      <c r="C5" s="19"/>
      <c r="D5" s="22"/>
      <c r="E5" s="20">
        <v>0</v>
      </c>
      <c r="F5" s="22"/>
      <c r="G5" s="19"/>
      <c r="H5" s="19"/>
      <c r="I5" s="19"/>
      <c r="J5" s="19"/>
      <c r="K5" s="19"/>
      <c r="L5" s="19"/>
      <c r="M5" s="19"/>
      <c r="N5" s="19"/>
      <c r="O5" s="65">
        <f t="shared" si="0"/>
        <v>0</v>
      </c>
    </row>
    <row r="6" spans="1:15" x14ac:dyDescent="0.25">
      <c r="A6" s="139"/>
      <c r="B6" s="32" t="s">
        <v>46</v>
      </c>
      <c r="C6" s="19"/>
      <c r="D6" s="22"/>
      <c r="E6" s="22"/>
      <c r="F6" s="20">
        <v>6</v>
      </c>
      <c r="G6" s="19"/>
      <c r="H6" s="19"/>
      <c r="I6" s="19"/>
      <c r="J6" s="19"/>
      <c r="K6" s="19"/>
      <c r="L6" s="19"/>
      <c r="M6" s="19"/>
      <c r="N6" s="19"/>
      <c r="O6" s="65">
        <f t="shared" si="0"/>
        <v>6</v>
      </c>
    </row>
    <row r="7" spans="1:15" x14ac:dyDescent="0.25">
      <c r="A7" s="139"/>
      <c r="B7" s="32" t="s">
        <v>47</v>
      </c>
      <c r="C7" s="19">
        <v>3</v>
      </c>
      <c r="D7" s="19"/>
      <c r="E7" s="19"/>
      <c r="F7" s="19"/>
      <c r="G7" s="20">
        <v>150</v>
      </c>
      <c r="H7" s="54"/>
      <c r="I7" s="19">
        <v>17</v>
      </c>
      <c r="J7" s="19">
        <v>2</v>
      </c>
      <c r="K7" s="19">
        <v>2</v>
      </c>
      <c r="L7" s="19">
        <v>1</v>
      </c>
      <c r="M7" s="19"/>
      <c r="N7" s="19"/>
      <c r="O7" s="65">
        <f t="shared" si="0"/>
        <v>175</v>
      </c>
    </row>
    <row r="8" spans="1:15" x14ac:dyDescent="0.25">
      <c r="A8" s="139"/>
      <c r="B8" s="32" t="s">
        <v>48</v>
      </c>
      <c r="C8" s="19"/>
      <c r="D8" s="19">
        <v>1</v>
      </c>
      <c r="E8" s="19"/>
      <c r="F8" s="19"/>
      <c r="G8" s="54"/>
      <c r="H8" s="20">
        <v>12</v>
      </c>
      <c r="I8" s="19"/>
      <c r="J8" s="19">
        <v>1</v>
      </c>
      <c r="K8" s="19"/>
      <c r="L8" s="19">
        <v>2</v>
      </c>
      <c r="M8" s="19">
        <v>3</v>
      </c>
      <c r="N8" s="19"/>
      <c r="O8" s="65">
        <f t="shared" si="0"/>
        <v>19</v>
      </c>
    </row>
    <row r="9" spans="1:15" x14ac:dyDescent="0.25">
      <c r="A9" s="139"/>
      <c r="B9" s="32" t="s">
        <v>49</v>
      </c>
      <c r="C9" s="19"/>
      <c r="D9" s="19"/>
      <c r="E9" s="19"/>
      <c r="F9" s="19"/>
      <c r="G9" s="19">
        <v>9</v>
      </c>
      <c r="H9" s="19"/>
      <c r="I9" s="20">
        <v>142</v>
      </c>
      <c r="J9" s="54"/>
      <c r="K9" s="19">
        <v>3</v>
      </c>
      <c r="L9" s="19"/>
      <c r="M9" s="19"/>
      <c r="N9" s="19"/>
      <c r="O9" s="65">
        <f t="shared" si="0"/>
        <v>154</v>
      </c>
    </row>
    <row r="10" spans="1:15" x14ac:dyDescent="0.25">
      <c r="A10" s="139"/>
      <c r="B10" s="32" t="s">
        <v>50</v>
      </c>
      <c r="C10" s="19"/>
      <c r="D10" s="19"/>
      <c r="E10" s="19"/>
      <c r="F10" s="19"/>
      <c r="G10" s="19"/>
      <c r="H10" s="19"/>
      <c r="I10" s="54"/>
      <c r="J10" s="20">
        <v>1</v>
      </c>
      <c r="K10" s="19"/>
      <c r="L10" s="19"/>
      <c r="M10" s="19"/>
      <c r="N10" s="19"/>
      <c r="O10" s="65">
        <f t="shared" si="0"/>
        <v>1</v>
      </c>
    </row>
    <row r="11" spans="1:15" x14ac:dyDescent="0.25">
      <c r="A11" s="139"/>
      <c r="B11" s="32" t="s">
        <v>51</v>
      </c>
      <c r="C11" s="19">
        <v>1</v>
      </c>
      <c r="D11" s="19">
        <v>1</v>
      </c>
      <c r="E11" s="19"/>
      <c r="F11" s="19">
        <v>2</v>
      </c>
      <c r="G11" s="19">
        <v>1</v>
      </c>
      <c r="H11" s="19"/>
      <c r="I11" s="19">
        <v>1</v>
      </c>
      <c r="J11" s="19">
        <v>6</v>
      </c>
      <c r="K11" s="20">
        <v>71</v>
      </c>
      <c r="L11" s="19">
        <v>2</v>
      </c>
      <c r="M11" s="19"/>
      <c r="N11" s="19"/>
      <c r="O11" s="65">
        <f t="shared" si="0"/>
        <v>85</v>
      </c>
    </row>
    <row r="12" spans="1:15" x14ac:dyDescent="0.25">
      <c r="A12" s="139"/>
      <c r="B12" s="32" t="s">
        <v>52</v>
      </c>
      <c r="C12" s="19">
        <v>1</v>
      </c>
      <c r="D12" s="19"/>
      <c r="E12" s="19">
        <v>1</v>
      </c>
      <c r="F12" s="19"/>
      <c r="G12" s="19"/>
      <c r="H12" s="19"/>
      <c r="I12" s="19"/>
      <c r="J12" s="19"/>
      <c r="K12" s="19"/>
      <c r="L12" s="20">
        <v>6</v>
      </c>
      <c r="M12" s="19"/>
      <c r="N12" s="19"/>
      <c r="O12" s="65">
        <f t="shared" si="0"/>
        <v>8</v>
      </c>
    </row>
    <row r="13" spans="1:15" x14ac:dyDescent="0.25">
      <c r="A13" s="139"/>
      <c r="B13" s="32" t="s">
        <v>53</v>
      </c>
      <c r="C13" s="19">
        <v>8</v>
      </c>
      <c r="D13" s="19"/>
      <c r="E13" s="19"/>
      <c r="F13" s="19"/>
      <c r="G13" s="19"/>
      <c r="H13" s="19"/>
      <c r="I13" s="19"/>
      <c r="J13" s="19"/>
      <c r="K13" s="19"/>
      <c r="L13" s="19"/>
      <c r="M13" s="20">
        <v>12</v>
      </c>
      <c r="N13" s="54"/>
      <c r="O13" s="65">
        <f t="shared" si="0"/>
        <v>20</v>
      </c>
    </row>
    <row r="14" spans="1:15" x14ac:dyDescent="0.25">
      <c r="A14" s="139"/>
      <c r="B14" s="32" t="s">
        <v>54</v>
      </c>
      <c r="C14" s="19"/>
      <c r="D14" s="19"/>
      <c r="E14" s="19"/>
      <c r="F14" s="19"/>
      <c r="G14" s="19"/>
      <c r="H14" s="19"/>
      <c r="I14" s="19"/>
      <c r="J14" s="19"/>
      <c r="K14" s="19"/>
      <c r="L14" s="19"/>
      <c r="M14" s="54"/>
      <c r="N14" s="20">
        <v>16</v>
      </c>
      <c r="O14" s="65">
        <f t="shared" si="0"/>
        <v>16</v>
      </c>
    </row>
    <row r="15" spans="1:15" x14ac:dyDescent="0.25">
      <c r="A15" s="140"/>
      <c r="B15" s="33" t="s">
        <v>59</v>
      </c>
      <c r="C15" s="66">
        <f>SUM(C3:C14)</f>
        <v>28</v>
      </c>
      <c r="D15" s="26">
        <f>SUM(D3:D14)</f>
        <v>6</v>
      </c>
      <c r="E15" s="26">
        <f t="shared" ref="E15:N15" si="1">SUM(E3:E14)</f>
        <v>1</v>
      </c>
      <c r="F15" s="26">
        <f>SUM(F3:F14)</f>
        <v>9</v>
      </c>
      <c r="G15" s="26">
        <f t="shared" si="1"/>
        <v>160</v>
      </c>
      <c r="H15" s="26">
        <f t="shared" si="1"/>
        <v>12</v>
      </c>
      <c r="I15" s="26">
        <f t="shared" si="1"/>
        <v>160</v>
      </c>
      <c r="J15" s="26">
        <f t="shared" si="1"/>
        <v>10</v>
      </c>
      <c r="K15" s="26">
        <f t="shared" si="1"/>
        <v>76</v>
      </c>
      <c r="L15" s="26">
        <f t="shared" si="1"/>
        <v>13</v>
      </c>
      <c r="M15" s="26">
        <f t="shared" si="1"/>
        <v>19</v>
      </c>
      <c r="N15" s="26">
        <f t="shared" si="1"/>
        <v>16</v>
      </c>
      <c r="O15" s="67">
        <f>SUM(C3:N14)</f>
        <v>510</v>
      </c>
    </row>
    <row r="16" spans="1:15" x14ac:dyDescent="0.25">
      <c r="B16" s="24"/>
    </row>
    <row r="17" spans="2:4" x14ac:dyDescent="0.25">
      <c r="B17" s="24"/>
      <c r="C17" s="46"/>
      <c r="D17" s="46"/>
    </row>
    <row r="18" spans="2:4" x14ac:dyDescent="0.25">
      <c r="B18" s="24"/>
      <c r="C18" s="53"/>
      <c r="D18" s="53"/>
    </row>
    <row r="19" spans="2:4" x14ac:dyDescent="0.25">
      <c r="B19" s="24"/>
      <c r="C19" s="53"/>
      <c r="D19" s="53"/>
    </row>
    <row r="20" spans="2:4" x14ac:dyDescent="0.25">
      <c r="B20" s="24"/>
      <c r="C20" s="53"/>
      <c r="D20" s="53"/>
    </row>
    <row r="21" spans="2:4" x14ac:dyDescent="0.25">
      <c r="B21" s="24"/>
      <c r="C21" s="53"/>
      <c r="D21" s="53"/>
    </row>
    <row r="22" spans="2:4" x14ac:dyDescent="0.25">
      <c r="B22" s="24"/>
      <c r="C22" s="53"/>
      <c r="D22" s="53"/>
    </row>
    <row r="23" spans="2:4" x14ac:dyDescent="0.25">
      <c r="B23" s="24"/>
      <c r="C23" s="53"/>
      <c r="D23" s="53"/>
    </row>
    <row r="24" spans="2:4" x14ac:dyDescent="0.25">
      <c r="B24" s="24"/>
      <c r="C24" s="53"/>
      <c r="D24" s="53"/>
    </row>
    <row r="25" spans="2:4" x14ac:dyDescent="0.25">
      <c r="B25" s="24"/>
      <c r="C25" s="53"/>
      <c r="D25" s="53"/>
    </row>
    <row r="26" spans="2:4" x14ac:dyDescent="0.25">
      <c r="B26" s="24"/>
      <c r="C26" s="53"/>
      <c r="D26" s="53"/>
    </row>
    <row r="27" spans="2:4" x14ac:dyDescent="0.25">
      <c r="B27" s="24"/>
      <c r="C27" s="53"/>
      <c r="D27" s="53"/>
    </row>
    <row r="28" spans="2:4" x14ac:dyDescent="0.25">
      <c r="B28" s="24"/>
      <c r="C28" s="53"/>
      <c r="D28" s="53"/>
    </row>
    <row r="29" spans="2:4" x14ac:dyDescent="0.25">
      <c r="B29" s="24"/>
      <c r="C29" s="53"/>
      <c r="D29" s="53"/>
    </row>
    <row r="30" spans="2:4" x14ac:dyDescent="0.25">
      <c r="C30" s="53"/>
      <c r="D30" s="53"/>
    </row>
  </sheetData>
  <mergeCells count="2">
    <mergeCell ref="C1:O1"/>
    <mergeCell ref="A3:A15"/>
  </mergeCells>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1"/>
  <sheetViews>
    <sheetView workbookViewId="0">
      <selection activeCell="C1" sqref="C1:P1"/>
    </sheetView>
  </sheetViews>
  <sheetFormatPr defaultColWidth="9.140625" defaultRowHeight="15" x14ac:dyDescent="0.25"/>
  <cols>
    <col min="2" max="2" width="37.42578125" bestFit="1" customWidth="1"/>
    <col min="3" max="3" width="19.5703125" customWidth="1"/>
    <col min="4" max="7" width="13.7109375" customWidth="1"/>
    <col min="8" max="8" width="20.42578125" customWidth="1"/>
    <col min="9" max="16" width="13.7109375" customWidth="1"/>
  </cols>
  <sheetData>
    <row r="1" spans="1:16" ht="18.75" x14ac:dyDescent="0.3">
      <c r="A1" s="50"/>
      <c r="B1" s="24"/>
      <c r="C1" s="135" t="s">
        <v>58</v>
      </c>
      <c r="D1" s="136"/>
      <c r="E1" s="136"/>
      <c r="F1" s="136"/>
      <c r="G1" s="136"/>
      <c r="H1" s="136"/>
      <c r="I1" s="136"/>
      <c r="J1" s="136"/>
      <c r="K1" s="136"/>
      <c r="L1" s="136"/>
      <c r="M1" s="136"/>
      <c r="N1" s="136"/>
      <c r="O1" s="136"/>
      <c r="P1" s="137"/>
    </row>
    <row r="2" spans="1:16" s="1" customFormat="1" ht="30" x14ac:dyDescent="0.25">
      <c r="A2" s="51"/>
      <c r="B2" s="29" t="s">
        <v>37</v>
      </c>
      <c r="C2" s="30" t="s">
        <v>40</v>
      </c>
      <c r="D2" s="30" t="s">
        <v>44</v>
      </c>
      <c r="E2" s="30" t="s">
        <v>42</v>
      </c>
      <c r="F2" s="30" t="s">
        <v>45</v>
      </c>
      <c r="G2" s="30" t="s">
        <v>46</v>
      </c>
      <c r="H2" s="30" t="s">
        <v>47</v>
      </c>
      <c r="I2" s="30" t="s">
        <v>48</v>
      </c>
      <c r="J2" s="30" t="s">
        <v>49</v>
      </c>
      <c r="K2" s="30" t="s">
        <v>50</v>
      </c>
      <c r="L2" s="30" t="s">
        <v>51</v>
      </c>
      <c r="M2" s="30" t="s">
        <v>52</v>
      </c>
      <c r="N2" s="30" t="s">
        <v>53</v>
      </c>
      <c r="O2" s="30" t="s">
        <v>54</v>
      </c>
      <c r="P2" s="31" t="s">
        <v>59</v>
      </c>
    </row>
    <row r="3" spans="1:16" ht="15" customHeight="1" x14ac:dyDescent="0.25">
      <c r="A3" s="138" t="s">
        <v>60</v>
      </c>
      <c r="B3" s="32" t="s">
        <v>40</v>
      </c>
      <c r="C3" s="20">
        <v>43</v>
      </c>
      <c r="D3" s="19"/>
      <c r="E3" s="19"/>
      <c r="F3" s="19"/>
      <c r="G3" s="19">
        <v>1</v>
      </c>
      <c r="H3" s="19">
        <v>3</v>
      </c>
      <c r="I3" s="19"/>
      <c r="J3" s="19"/>
      <c r="K3" s="19">
        <v>1</v>
      </c>
      <c r="L3" s="19"/>
      <c r="M3" s="19">
        <v>4</v>
      </c>
      <c r="N3" s="19">
        <v>6</v>
      </c>
      <c r="O3" s="19"/>
      <c r="P3" s="65">
        <f t="shared" ref="P3:P15" si="0">SUM(C3:O3)</f>
        <v>58</v>
      </c>
    </row>
    <row r="4" spans="1:16" x14ac:dyDescent="0.25">
      <c r="A4" s="139"/>
      <c r="B4" s="32" t="s">
        <v>44</v>
      </c>
      <c r="C4" s="19"/>
      <c r="D4" s="20">
        <v>1</v>
      </c>
      <c r="E4" s="19"/>
      <c r="F4" s="22"/>
      <c r="G4" s="22"/>
      <c r="H4" s="19"/>
      <c r="I4" s="19"/>
      <c r="J4" s="19"/>
      <c r="K4" s="19"/>
      <c r="L4" s="19"/>
      <c r="M4" s="19"/>
      <c r="N4" s="19"/>
      <c r="O4" s="19"/>
      <c r="P4" s="65">
        <f t="shared" si="0"/>
        <v>1</v>
      </c>
    </row>
    <row r="5" spans="1:16" x14ac:dyDescent="0.25">
      <c r="A5" s="139"/>
      <c r="B5" s="32" t="s">
        <v>42</v>
      </c>
      <c r="C5" s="19"/>
      <c r="D5" s="19"/>
      <c r="E5" s="93">
        <v>0</v>
      </c>
      <c r="F5" s="19"/>
      <c r="G5" s="19"/>
      <c r="H5" s="19"/>
      <c r="I5" s="19"/>
      <c r="J5" s="19"/>
      <c r="K5" s="19"/>
      <c r="L5" s="19"/>
      <c r="M5" s="19"/>
      <c r="N5" s="94"/>
      <c r="O5" s="94"/>
      <c r="P5" s="65">
        <f t="shared" si="0"/>
        <v>0</v>
      </c>
    </row>
    <row r="6" spans="1:16" x14ac:dyDescent="0.25">
      <c r="A6" s="139"/>
      <c r="B6" s="32" t="s">
        <v>45</v>
      </c>
      <c r="C6" s="19"/>
      <c r="D6" s="22"/>
      <c r="E6" s="19"/>
      <c r="F6" s="20">
        <v>3</v>
      </c>
      <c r="G6" s="22"/>
      <c r="H6" s="19"/>
      <c r="I6" s="19"/>
      <c r="J6" s="19"/>
      <c r="K6" s="19"/>
      <c r="L6" s="19"/>
      <c r="M6" s="19"/>
      <c r="N6" s="19"/>
      <c r="O6" s="19"/>
      <c r="P6" s="65">
        <f t="shared" si="0"/>
        <v>3</v>
      </c>
    </row>
    <row r="7" spans="1:16" x14ac:dyDescent="0.25">
      <c r="A7" s="139"/>
      <c r="B7" s="32" t="s">
        <v>46</v>
      </c>
      <c r="C7" s="19">
        <v>2</v>
      </c>
      <c r="D7" s="22"/>
      <c r="E7" s="19">
        <v>1</v>
      </c>
      <c r="F7" s="22"/>
      <c r="G7" s="20">
        <v>21</v>
      </c>
      <c r="H7" s="19"/>
      <c r="I7" s="19"/>
      <c r="J7" s="19"/>
      <c r="K7" s="19"/>
      <c r="L7" s="19"/>
      <c r="M7" s="19"/>
      <c r="N7" s="19"/>
      <c r="O7" s="19"/>
      <c r="P7" s="65">
        <f t="shared" si="0"/>
        <v>24</v>
      </c>
    </row>
    <row r="8" spans="1:16" x14ac:dyDescent="0.25">
      <c r="A8" s="139"/>
      <c r="B8" s="32" t="s">
        <v>47</v>
      </c>
      <c r="C8" s="19">
        <v>3</v>
      </c>
      <c r="D8" s="19"/>
      <c r="E8" s="19"/>
      <c r="F8" s="19"/>
      <c r="G8" s="19"/>
      <c r="H8" s="20">
        <v>113</v>
      </c>
      <c r="I8" s="54"/>
      <c r="J8" s="19">
        <v>8</v>
      </c>
      <c r="K8" s="19">
        <v>1</v>
      </c>
      <c r="L8" s="19"/>
      <c r="M8" s="19">
        <v>1</v>
      </c>
      <c r="N8" s="19"/>
      <c r="O8" s="19"/>
      <c r="P8" s="65">
        <f t="shared" si="0"/>
        <v>126</v>
      </c>
    </row>
    <row r="9" spans="1:16" x14ac:dyDescent="0.25">
      <c r="A9" s="139"/>
      <c r="B9" s="32" t="s">
        <v>48</v>
      </c>
      <c r="C9" s="19"/>
      <c r="D9" s="19"/>
      <c r="E9" s="19"/>
      <c r="F9" s="19"/>
      <c r="G9" s="19"/>
      <c r="H9" s="54"/>
      <c r="I9" s="20">
        <v>3</v>
      </c>
      <c r="J9" s="19"/>
      <c r="K9" s="19"/>
      <c r="L9" s="19"/>
      <c r="M9" s="19"/>
      <c r="N9" s="19"/>
      <c r="O9" s="19"/>
      <c r="P9" s="65">
        <f t="shared" si="0"/>
        <v>3</v>
      </c>
    </row>
    <row r="10" spans="1:16" x14ac:dyDescent="0.25">
      <c r="A10" s="139"/>
      <c r="B10" s="32" t="s">
        <v>49</v>
      </c>
      <c r="C10" s="19"/>
      <c r="D10" s="19"/>
      <c r="E10" s="19"/>
      <c r="F10" s="19"/>
      <c r="G10" s="19"/>
      <c r="H10" s="19">
        <v>4</v>
      </c>
      <c r="I10" s="19"/>
      <c r="J10" s="20">
        <v>112</v>
      </c>
      <c r="K10" s="54"/>
      <c r="L10" s="19"/>
      <c r="M10" s="19"/>
      <c r="N10" s="19"/>
      <c r="O10" s="19"/>
      <c r="P10" s="65">
        <f t="shared" si="0"/>
        <v>116</v>
      </c>
    </row>
    <row r="11" spans="1:16" x14ac:dyDescent="0.25">
      <c r="A11" s="139"/>
      <c r="B11" s="32" t="s">
        <v>50</v>
      </c>
      <c r="C11" s="19"/>
      <c r="D11" s="19"/>
      <c r="E11" s="19"/>
      <c r="F11" s="19"/>
      <c r="G11" s="19"/>
      <c r="H11" s="19"/>
      <c r="I11" s="19">
        <v>1</v>
      </c>
      <c r="J11" s="54"/>
      <c r="K11" s="20">
        <v>5</v>
      </c>
      <c r="L11" s="19"/>
      <c r="M11" s="19"/>
      <c r="N11" s="19"/>
      <c r="O11" s="19"/>
      <c r="P11" s="65">
        <f t="shared" si="0"/>
        <v>6</v>
      </c>
    </row>
    <row r="12" spans="1:16" x14ac:dyDescent="0.25">
      <c r="A12" s="139"/>
      <c r="B12" s="32" t="s">
        <v>51</v>
      </c>
      <c r="C12" s="19"/>
      <c r="D12" s="19"/>
      <c r="E12" s="19"/>
      <c r="F12" s="19"/>
      <c r="G12" s="19"/>
      <c r="H12" s="19"/>
      <c r="I12" s="19"/>
      <c r="J12" s="19"/>
      <c r="K12" s="19"/>
      <c r="L12" s="20">
        <v>13</v>
      </c>
      <c r="M12" s="19"/>
      <c r="N12" s="19"/>
      <c r="O12" s="19"/>
      <c r="P12" s="65">
        <f t="shared" si="0"/>
        <v>13</v>
      </c>
    </row>
    <row r="13" spans="1:16" x14ac:dyDescent="0.25">
      <c r="A13" s="139"/>
      <c r="B13" s="32" t="s">
        <v>52</v>
      </c>
      <c r="C13" s="19"/>
      <c r="D13" s="19"/>
      <c r="E13" s="19"/>
      <c r="F13" s="19"/>
      <c r="G13" s="19"/>
      <c r="H13" s="19"/>
      <c r="I13" s="19"/>
      <c r="J13" s="19"/>
      <c r="K13" s="19"/>
      <c r="L13" s="19"/>
      <c r="M13" s="20">
        <v>3</v>
      </c>
      <c r="N13" s="19"/>
      <c r="O13" s="19"/>
      <c r="P13" s="65">
        <f t="shared" si="0"/>
        <v>3</v>
      </c>
    </row>
    <row r="14" spans="1:16" x14ac:dyDescent="0.25">
      <c r="A14" s="139"/>
      <c r="B14" s="32" t="s">
        <v>53</v>
      </c>
      <c r="C14" s="19"/>
      <c r="D14" s="19"/>
      <c r="E14" s="54"/>
      <c r="F14" s="19"/>
      <c r="G14" s="19"/>
      <c r="H14" s="19"/>
      <c r="I14" s="19"/>
      <c r="J14" s="19"/>
      <c r="K14" s="19"/>
      <c r="L14" s="19"/>
      <c r="M14" s="19"/>
      <c r="N14" s="20">
        <v>10</v>
      </c>
      <c r="O14" s="54"/>
      <c r="P14" s="65">
        <f t="shared" si="0"/>
        <v>10</v>
      </c>
    </row>
    <row r="15" spans="1:16" x14ac:dyDescent="0.25">
      <c r="A15" s="139"/>
      <c r="B15" s="32" t="s">
        <v>54</v>
      </c>
      <c r="C15" s="19"/>
      <c r="D15" s="19"/>
      <c r="E15" s="54"/>
      <c r="F15" s="19"/>
      <c r="G15" s="19"/>
      <c r="H15" s="19"/>
      <c r="I15" s="19"/>
      <c r="J15" s="19"/>
      <c r="K15" s="19"/>
      <c r="L15" s="19"/>
      <c r="M15" s="19"/>
      <c r="N15" s="54"/>
      <c r="O15" s="20">
        <v>11</v>
      </c>
      <c r="P15" s="65">
        <f t="shared" si="0"/>
        <v>11</v>
      </c>
    </row>
    <row r="16" spans="1:16" x14ac:dyDescent="0.25">
      <c r="A16" s="140"/>
      <c r="B16" s="33" t="s">
        <v>59</v>
      </c>
      <c r="C16" s="66">
        <f>SUM(C3:C15)</f>
        <v>48</v>
      </c>
      <c r="D16" s="26">
        <f>SUM(D3:D15)</f>
        <v>1</v>
      </c>
      <c r="E16" s="26">
        <v>1</v>
      </c>
      <c r="F16" s="26">
        <f t="shared" ref="F16:O16" si="1">SUM(F3:F15)</f>
        <v>3</v>
      </c>
      <c r="G16" s="26">
        <f t="shared" si="1"/>
        <v>22</v>
      </c>
      <c r="H16" s="26">
        <f>SUM(H3:H15)</f>
        <v>120</v>
      </c>
      <c r="I16" s="26">
        <f t="shared" si="1"/>
        <v>4</v>
      </c>
      <c r="J16" s="26">
        <f t="shared" si="1"/>
        <v>120</v>
      </c>
      <c r="K16" s="26">
        <f t="shared" si="1"/>
        <v>7</v>
      </c>
      <c r="L16" s="26">
        <f t="shared" si="1"/>
        <v>13</v>
      </c>
      <c r="M16" s="26">
        <f t="shared" si="1"/>
        <v>8</v>
      </c>
      <c r="N16" s="26">
        <f t="shared" si="1"/>
        <v>16</v>
      </c>
      <c r="O16" s="26">
        <f t="shared" si="1"/>
        <v>11</v>
      </c>
      <c r="P16" s="67">
        <f>SUM(C3:O15)</f>
        <v>374</v>
      </c>
    </row>
    <row r="17" spans="2:5" x14ac:dyDescent="0.25">
      <c r="B17" s="24"/>
    </row>
    <row r="18" spans="2:5" x14ac:dyDescent="0.25">
      <c r="B18" s="24"/>
      <c r="C18" s="46"/>
      <c r="D18" s="46"/>
      <c r="E18" s="46"/>
    </row>
    <row r="19" spans="2:5" x14ac:dyDescent="0.25">
      <c r="B19" s="24"/>
      <c r="C19" s="53"/>
      <c r="D19" s="53"/>
      <c r="E19" s="53"/>
    </row>
    <row r="20" spans="2:5" x14ac:dyDescent="0.25">
      <c r="B20" s="24"/>
      <c r="C20" s="53"/>
      <c r="D20" s="53"/>
      <c r="E20" s="53"/>
    </row>
    <row r="21" spans="2:5" x14ac:dyDescent="0.25">
      <c r="B21" s="24"/>
      <c r="C21" s="53"/>
      <c r="D21" s="53"/>
      <c r="E21" s="53"/>
    </row>
    <row r="22" spans="2:5" x14ac:dyDescent="0.25">
      <c r="B22" s="24"/>
      <c r="C22" s="53"/>
      <c r="D22" s="53"/>
      <c r="E22" s="53"/>
    </row>
    <row r="23" spans="2:5" x14ac:dyDescent="0.25">
      <c r="B23" s="24"/>
      <c r="C23" s="53"/>
      <c r="D23" s="53"/>
      <c r="E23" s="53"/>
    </row>
    <row r="24" spans="2:5" x14ac:dyDescent="0.25">
      <c r="B24" s="24"/>
      <c r="C24" s="53"/>
      <c r="D24" s="53"/>
      <c r="E24" s="53"/>
    </row>
    <row r="25" spans="2:5" x14ac:dyDescent="0.25">
      <c r="B25" s="24"/>
      <c r="C25" s="53"/>
      <c r="D25" s="53"/>
      <c r="E25" s="53"/>
    </row>
    <row r="26" spans="2:5" x14ac:dyDescent="0.25">
      <c r="B26" s="24"/>
      <c r="C26" s="53"/>
      <c r="D26" s="53"/>
      <c r="E26" s="53"/>
    </row>
    <row r="27" spans="2:5" x14ac:dyDescent="0.25">
      <c r="B27" s="24"/>
      <c r="C27" s="53"/>
      <c r="D27" s="53"/>
      <c r="E27" s="53"/>
    </row>
    <row r="28" spans="2:5" x14ac:dyDescent="0.25">
      <c r="B28" s="24"/>
      <c r="C28" s="53"/>
      <c r="D28" s="53"/>
      <c r="E28" s="53"/>
    </row>
    <row r="29" spans="2:5" x14ac:dyDescent="0.25">
      <c r="B29" s="24"/>
      <c r="C29" s="53"/>
      <c r="D29" s="53"/>
      <c r="E29" s="53"/>
    </row>
    <row r="30" spans="2:5" x14ac:dyDescent="0.25">
      <c r="B30" s="24"/>
      <c r="C30" s="53"/>
      <c r="D30" s="53"/>
      <c r="E30" s="53"/>
    </row>
    <row r="31" spans="2:5" x14ac:dyDescent="0.25">
      <c r="C31" s="53"/>
      <c r="D31" s="53"/>
      <c r="E31" s="53"/>
    </row>
  </sheetData>
  <mergeCells count="2">
    <mergeCell ref="C1:P1"/>
    <mergeCell ref="A3:A16"/>
  </mergeCells>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9"/>
  <sheetViews>
    <sheetView workbookViewId="0">
      <selection activeCell="C1" sqref="C1:N1"/>
    </sheetView>
  </sheetViews>
  <sheetFormatPr defaultColWidth="9.140625" defaultRowHeight="15" x14ac:dyDescent="0.25"/>
  <cols>
    <col min="2" max="2" width="37.42578125" bestFit="1" customWidth="1"/>
    <col min="3" max="3" width="21" customWidth="1"/>
    <col min="4" max="5" width="13.7109375" customWidth="1"/>
    <col min="6" max="6" width="20.7109375" customWidth="1"/>
    <col min="7" max="10" width="13.7109375" customWidth="1"/>
    <col min="11" max="11" width="16.42578125" customWidth="1"/>
    <col min="12" max="14" width="13.7109375" customWidth="1"/>
  </cols>
  <sheetData>
    <row r="1" spans="1:14" ht="18.75" x14ac:dyDescent="0.3">
      <c r="A1" s="50"/>
      <c r="B1" s="24"/>
      <c r="C1" s="135" t="s">
        <v>58</v>
      </c>
      <c r="D1" s="136"/>
      <c r="E1" s="136"/>
      <c r="F1" s="136"/>
      <c r="G1" s="136"/>
      <c r="H1" s="136"/>
      <c r="I1" s="136"/>
      <c r="J1" s="136"/>
      <c r="K1" s="136"/>
      <c r="L1" s="136"/>
      <c r="M1" s="136"/>
      <c r="N1" s="137"/>
    </row>
    <row r="2" spans="1:14" s="1" customFormat="1" ht="30" x14ac:dyDescent="0.25">
      <c r="A2" s="51"/>
      <c r="B2" s="29" t="s">
        <v>38</v>
      </c>
      <c r="C2" s="30" t="s">
        <v>40</v>
      </c>
      <c r="D2" s="30" t="s">
        <v>44</v>
      </c>
      <c r="E2" s="30" t="s">
        <v>46</v>
      </c>
      <c r="F2" s="30" t="s">
        <v>47</v>
      </c>
      <c r="G2" s="30" t="s">
        <v>48</v>
      </c>
      <c r="H2" s="30" t="s">
        <v>49</v>
      </c>
      <c r="I2" s="30" t="s">
        <v>50</v>
      </c>
      <c r="J2" s="30" t="s">
        <v>51</v>
      </c>
      <c r="K2" s="30" t="s">
        <v>52</v>
      </c>
      <c r="L2" s="30" t="s">
        <v>53</v>
      </c>
      <c r="M2" s="30" t="s">
        <v>54</v>
      </c>
      <c r="N2" s="31" t="s">
        <v>59</v>
      </c>
    </row>
    <row r="3" spans="1:14" ht="15" customHeight="1" x14ac:dyDescent="0.25">
      <c r="A3" s="138" t="s">
        <v>60</v>
      </c>
      <c r="B3" s="32" t="s">
        <v>40</v>
      </c>
      <c r="C3" s="20">
        <v>7</v>
      </c>
      <c r="D3" s="19"/>
      <c r="E3" s="19"/>
      <c r="F3" s="19">
        <v>1</v>
      </c>
      <c r="G3" s="19"/>
      <c r="H3" s="19"/>
      <c r="I3" s="19">
        <v>2</v>
      </c>
      <c r="J3" s="19">
        <v>1</v>
      </c>
      <c r="K3" s="19"/>
      <c r="L3" s="19">
        <v>2</v>
      </c>
      <c r="M3" s="19"/>
      <c r="N3" s="65">
        <f t="shared" ref="N3:N13" si="0">SUM(C3:M3)</f>
        <v>13</v>
      </c>
    </row>
    <row r="4" spans="1:14" x14ac:dyDescent="0.25">
      <c r="A4" s="139"/>
      <c r="B4" s="32" t="s">
        <v>44</v>
      </c>
      <c r="C4" s="19"/>
      <c r="D4" s="20">
        <v>8</v>
      </c>
      <c r="E4" s="22"/>
      <c r="F4" s="19"/>
      <c r="G4" s="19">
        <v>1</v>
      </c>
      <c r="H4" s="19"/>
      <c r="I4" s="19"/>
      <c r="J4" s="19"/>
      <c r="K4" s="19"/>
      <c r="L4" s="19"/>
      <c r="M4" s="19"/>
      <c r="N4" s="65">
        <f t="shared" si="0"/>
        <v>9</v>
      </c>
    </row>
    <row r="5" spans="1:14" x14ac:dyDescent="0.25">
      <c r="A5" s="139"/>
      <c r="B5" s="32" t="s">
        <v>46</v>
      </c>
      <c r="C5" s="19">
        <v>1</v>
      </c>
      <c r="D5" s="22"/>
      <c r="E5" s="20">
        <v>8</v>
      </c>
      <c r="F5" s="19"/>
      <c r="G5" s="19"/>
      <c r="H5" s="19"/>
      <c r="I5" s="19"/>
      <c r="J5" s="19">
        <v>1</v>
      </c>
      <c r="K5" s="19">
        <v>1</v>
      </c>
      <c r="L5" s="19"/>
      <c r="M5" s="19"/>
      <c r="N5" s="65">
        <f t="shared" si="0"/>
        <v>11</v>
      </c>
    </row>
    <row r="6" spans="1:14" x14ac:dyDescent="0.25">
      <c r="A6" s="139"/>
      <c r="B6" s="32" t="s">
        <v>47</v>
      </c>
      <c r="C6" s="19">
        <v>1</v>
      </c>
      <c r="D6" s="19"/>
      <c r="E6" s="19"/>
      <c r="F6" s="20">
        <v>8</v>
      </c>
      <c r="G6" s="54"/>
      <c r="H6" s="19"/>
      <c r="I6" s="19"/>
      <c r="J6" s="19"/>
      <c r="K6" s="19"/>
      <c r="L6" s="19"/>
      <c r="M6" s="19"/>
      <c r="N6" s="65">
        <f t="shared" si="0"/>
        <v>9</v>
      </c>
    </row>
    <row r="7" spans="1:14" x14ac:dyDescent="0.25">
      <c r="A7" s="139"/>
      <c r="B7" s="32" t="s">
        <v>48</v>
      </c>
      <c r="C7" s="19"/>
      <c r="D7" s="19"/>
      <c r="E7" s="19"/>
      <c r="F7" s="54"/>
      <c r="G7" s="20">
        <v>9</v>
      </c>
      <c r="H7" s="19"/>
      <c r="I7" s="19"/>
      <c r="J7" s="19"/>
      <c r="K7" s="19">
        <v>1</v>
      </c>
      <c r="L7" s="19"/>
      <c r="M7" s="19"/>
      <c r="N7" s="65">
        <f t="shared" si="0"/>
        <v>10</v>
      </c>
    </row>
    <row r="8" spans="1:14" x14ac:dyDescent="0.25">
      <c r="A8" s="139"/>
      <c r="B8" s="32" t="s">
        <v>49</v>
      </c>
      <c r="C8" s="19"/>
      <c r="D8" s="19"/>
      <c r="E8" s="19"/>
      <c r="F8" s="19">
        <v>1</v>
      </c>
      <c r="G8" s="19"/>
      <c r="H8" s="20">
        <v>10</v>
      </c>
      <c r="I8" s="54"/>
      <c r="J8" s="19"/>
      <c r="K8" s="19"/>
      <c r="L8" s="19"/>
      <c r="M8" s="19"/>
      <c r="N8" s="65">
        <f t="shared" si="0"/>
        <v>11</v>
      </c>
    </row>
    <row r="9" spans="1:14" x14ac:dyDescent="0.25">
      <c r="A9" s="139"/>
      <c r="B9" s="32" t="s">
        <v>50</v>
      </c>
      <c r="C9" s="19"/>
      <c r="D9" s="19"/>
      <c r="E9" s="19">
        <v>1</v>
      </c>
      <c r="F9" s="19"/>
      <c r="G9" s="19"/>
      <c r="H9" s="54"/>
      <c r="I9" s="20">
        <v>7</v>
      </c>
      <c r="J9" s="19"/>
      <c r="K9" s="19"/>
      <c r="L9" s="19"/>
      <c r="M9" s="19"/>
      <c r="N9" s="65">
        <f t="shared" si="0"/>
        <v>8</v>
      </c>
    </row>
    <row r="10" spans="1:14" x14ac:dyDescent="0.25">
      <c r="A10" s="139"/>
      <c r="B10" s="32" t="s">
        <v>51</v>
      </c>
      <c r="C10" s="19">
        <v>1</v>
      </c>
      <c r="D10" s="19"/>
      <c r="E10" s="19">
        <v>1</v>
      </c>
      <c r="F10" s="19"/>
      <c r="G10" s="19"/>
      <c r="H10" s="19"/>
      <c r="I10" s="19">
        <v>1</v>
      </c>
      <c r="J10" s="20">
        <v>6</v>
      </c>
      <c r="K10" s="19">
        <v>1</v>
      </c>
      <c r="L10" s="19"/>
      <c r="M10" s="19"/>
      <c r="N10" s="65">
        <f t="shared" si="0"/>
        <v>10</v>
      </c>
    </row>
    <row r="11" spans="1:14" x14ac:dyDescent="0.25">
      <c r="A11" s="139"/>
      <c r="B11" s="32" t="s">
        <v>52</v>
      </c>
      <c r="C11" s="19"/>
      <c r="D11" s="19"/>
      <c r="E11" s="19"/>
      <c r="F11" s="19"/>
      <c r="G11" s="19"/>
      <c r="H11" s="19"/>
      <c r="I11" s="19"/>
      <c r="J11" s="19">
        <v>2</v>
      </c>
      <c r="K11" s="20">
        <v>7</v>
      </c>
      <c r="L11" s="19"/>
      <c r="M11" s="19"/>
      <c r="N11" s="65">
        <f t="shared" si="0"/>
        <v>9</v>
      </c>
    </row>
    <row r="12" spans="1:14" x14ac:dyDescent="0.25">
      <c r="A12" s="139"/>
      <c r="B12" s="32" t="s">
        <v>53</v>
      </c>
      <c r="C12" s="19"/>
      <c r="D12" s="19"/>
      <c r="E12" s="19"/>
      <c r="F12" s="19"/>
      <c r="G12" s="19"/>
      <c r="H12" s="19"/>
      <c r="I12" s="19"/>
      <c r="J12" s="19"/>
      <c r="K12" s="19"/>
      <c r="L12" s="20">
        <v>8</v>
      </c>
      <c r="M12" s="54"/>
      <c r="N12" s="65">
        <f t="shared" si="0"/>
        <v>8</v>
      </c>
    </row>
    <row r="13" spans="1:14" x14ac:dyDescent="0.25">
      <c r="A13" s="139"/>
      <c r="B13" s="32" t="s">
        <v>54</v>
      </c>
      <c r="C13" s="19"/>
      <c r="D13" s="19"/>
      <c r="E13" s="19"/>
      <c r="F13" s="19"/>
      <c r="G13" s="19"/>
      <c r="H13" s="19"/>
      <c r="I13" s="19"/>
      <c r="J13" s="19"/>
      <c r="K13" s="19"/>
      <c r="L13" s="54"/>
      <c r="M13" s="20">
        <v>10</v>
      </c>
      <c r="N13" s="65">
        <f t="shared" si="0"/>
        <v>10</v>
      </c>
    </row>
    <row r="14" spans="1:14" x14ac:dyDescent="0.25">
      <c r="A14" s="140"/>
      <c r="B14" s="33" t="s">
        <v>59</v>
      </c>
      <c r="C14" s="66">
        <f t="shared" ref="C14:M14" si="1">SUM(C3:C13)</f>
        <v>10</v>
      </c>
      <c r="D14" s="26">
        <f t="shared" si="1"/>
        <v>8</v>
      </c>
      <c r="E14" s="26">
        <f t="shared" si="1"/>
        <v>10</v>
      </c>
      <c r="F14" s="26">
        <f t="shared" si="1"/>
        <v>10</v>
      </c>
      <c r="G14" s="26">
        <f t="shared" si="1"/>
        <v>10</v>
      </c>
      <c r="H14" s="26">
        <f t="shared" si="1"/>
        <v>10</v>
      </c>
      <c r="I14" s="26">
        <f t="shared" si="1"/>
        <v>10</v>
      </c>
      <c r="J14" s="26">
        <f t="shared" si="1"/>
        <v>10</v>
      </c>
      <c r="K14" s="26">
        <f t="shared" si="1"/>
        <v>10</v>
      </c>
      <c r="L14" s="26">
        <f t="shared" si="1"/>
        <v>10</v>
      </c>
      <c r="M14" s="26">
        <f t="shared" si="1"/>
        <v>10</v>
      </c>
      <c r="N14" s="67">
        <f>SUM(C3:M13)</f>
        <v>108</v>
      </c>
    </row>
    <row r="15" spans="1:14" x14ac:dyDescent="0.25">
      <c r="B15" s="24"/>
    </row>
    <row r="16" spans="1:14" x14ac:dyDescent="0.25">
      <c r="B16" s="24"/>
      <c r="C16" s="46"/>
      <c r="D16" s="46"/>
    </row>
    <row r="17" spans="2:4" x14ac:dyDescent="0.25">
      <c r="B17" s="24"/>
      <c r="C17" s="53"/>
      <c r="D17" s="53"/>
    </row>
    <row r="18" spans="2:4" x14ac:dyDescent="0.25">
      <c r="B18" s="24"/>
      <c r="C18" s="53"/>
      <c r="D18" s="53"/>
    </row>
    <row r="19" spans="2:4" x14ac:dyDescent="0.25">
      <c r="B19" s="24"/>
      <c r="C19" s="53"/>
      <c r="D19" s="53"/>
    </row>
    <row r="20" spans="2:4" x14ac:dyDescent="0.25">
      <c r="B20" s="24"/>
      <c r="C20" s="53"/>
      <c r="D20" s="53"/>
    </row>
    <row r="21" spans="2:4" x14ac:dyDescent="0.25">
      <c r="B21" s="24"/>
      <c r="C21" s="53"/>
      <c r="D21" s="53"/>
    </row>
    <row r="22" spans="2:4" x14ac:dyDescent="0.25">
      <c r="B22" s="24"/>
      <c r="C22" s="53"/>
      <c r="D22" s="53"/>
    </row>
    <row r="23" spans="2:4" x14ac:dyDescent="0.25">
      <c r="B23" s="24"/>
      <c r="C23" s="53"/>
      <c r="D23" s="53"/>
    </row>
    <row r="24" spans="2:4" x14ac:dyDescent="0.25">
      <c r="B24" s="24"/>
      <c r="C24" s="53"/>
      <c r="D24" s="53"/>
    </row>
    <row r="25" spans="2:4" x14ac:dyDescent="0.25">
      <c r="B25" s="24"/>
      <c r="C25" s="53"/>
      <c r="D25" s="53"/>
    </row>
    <row r="26" spans="2:4" x14ac:dyDescent="0.25">
      <c r="B26" s="24"/>
      <c r="C26" s="53"/>
      <c r="D26" s="53"/>
    </row>
    <row r="27" spans="2:4" x14ac:dyDescent="0.25">
      <c r="B27" s="24"/>
      <c r="C27" s="53"/>
      <c r="D27" s="53"/>
    </row>
    <row r="28" spans="2:4" x14ac:dyDescent="0.25">
      <c r="B28" s="24"/>
      <c r="C28" s="53"/>
      <c r="D28" s="53"/>
    </row>
    <row r="29" spans="2:4" x14ac:dyDescent="0.25">
      <c r="C29" s="53"/>
      <c r="D29" s="53"/>
    </row>
  </sheetData>
  <mergeCells count="2">
    <mergeCell ref="C1:N1"/>
    <mergeCell ref="A3:A14"/>
  </mergeCells>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0"/>
  <sheetViews>
    <sheetView workbookViewId="0">
      <selection activeCell="I31" sqref="I31"/>
    </sheetView>
  </sheetViews>
  <sheetFormatPr defaultColWidth="9.140625" defaultRowHeight="15" x14ac:dyDescent="0.25"/>
  <cols>
    <col min="2" max="2" width="37.42578125" bestFit="1" customWidth="1"/>
    <col min="3" max="3" width="19.5703125" customWidth="1"/>
    <col min="4" max="6" width="13.7109375" customWidth="1"/>
    <col min="7" max="7" width="21.7109375" customWidth="1"/>
    <col min="8" max="11" width="13.7109375" customWidth="1"/>
    <col min="12" max="12" width="14.5703125" customWidth="1"/>
    <col min="13" max="15" width="13.7109375" customWidth="1"/>
  </cols>
  <sheetData>
    <row r="1" spans="1:15" ht="18.75" x14ac:dyDescent="0.3">
      <c r="A1" s="50"/>
      <c r="B1" s="24"/>
      <c r="C1" s="135" t="s">
        <v>58</v>
      </c>
      <c r="D1" s="136"/>
      <c r="E1" s="136"/>
      <c r="F1" s="136"/>
      <c r="G1" s="136"/>
      <c r="H1" s="136"/>
      <c r="I1" s="136"/>
      <c r="J1" s="136"/>
      <c r="K1" s="136"/>
      <c r="L1" s="136"/>
      <c r="M1" s="136"/>
      <c r="N1" s="136"/>
      <c r="O1" s="137"/>
    </row>
    <row r="2" spans="1:15" s="1" customFormat="1" ht="30" x14ac:dyDescent="0.25">
      <c r="A2" s="51"/>
      <c r="B2" s="29" t="s">
        <v>39</v>
      </c>
      <c r="C2" s="30" t="s">
        <v>40</v>
      </c>
      <c r="D2" s="30" t="s">
        <v>44</v>
      </c>
      <c r="E2" s="30" t="s">
        <v>45</v>
      </c>
      <c r="F2" s="30" t="s">
        <v>46</v>
      </c>
      <c r="G2" s="30" t="s">
        <v>47</v>
      </c>
      <c r="H2" s="30" t="s">
        <v>48</v>
      </c>
      <c r="I2" s="30" t="s">
        <v>49</v>
      </c>
      <c r="J2" s="30" t="s">
        <v>50</v>
      </c>
      <c r="K2" s="30" t="s">
        <v>51</v>
      </c>
      <c r="L2" s="30" t="s">
        <v>52</v>
      </c>
      <c r="M2" s="30" t="s">
        <v>53</v>
      </c>
      <c r="N2" s="30" t="s">
        <v>54</v>
      </c>
      <c r="O2" s="31" t="s">
        <v>59</v>
      </c>
    </row>
    <row r="3" spans="1:15" ht="15" customHeight="1" x14ac:dyDescent="0.25">
      <c r="A3" s="138" t="s">
        <v>60</v>
      </c>
      <c r="B3" s="32" t="s">
        <v>40</v>
      </c>
      <c r="C3" s="20">
        <v>18</v>
      </c>
      <c r="D3" s="19"/>
      <c r="E3" s="19">
        <v>1</v>
      </c>
      <c r="F3" s="19"/>
      <c r="G3" s="19"/>
      <c r="H3" s="19"/>
      <c r="I3" s="19"/>
      <c r="J3" s="19"/>
      <c r="K3" s="19">
        <v>1</v>
      </c>
      <c r="L3" s="19">
        <v>2</v>
      </c>
      <c r="M3" s="19">
        <v>2</v>
      </c>
      <c r="N3" s="19"/>
      <c r="O3" s="65">
        <f t="shared" ref="O3:O14" si="0">SUM(C3:N3)</f>
        <v>24</v>
      </c>
    </row>
    <row r="4" spans="1:15" x14ac:dyDescent="0.25">
      <c r="A4" s="139"/>
      <c r="B4" s="32" t="s">
        <v>44</v>
      </c>
      <c r="C4" s="19"/>
      <c r="D4" s="20">
        <v>2</v>
      </c>
      <c r="E4" s="54"/>
      <c r="F4" s="22"/>
      <c r="G4" s="19"/>
      <c r="H4" s="19"/>
      <c r="I4" s="19"/>
      <c r="J4" s="19"/>
      <c r="K4" s="19"/>
      <c r="L4" s="19"/>
      <c r="M4" s="19"/>
      <c r="N4" s="19"/>
      <c r="O4" s="65">
        <f t="shared" si="0"/>
        <v>2</v>
      </c>
    </row>
    <row r="5" spans="1:15" x14ac:dyDescent="0.25">
      <c r="A5" s="139"/>
      <c r="B5" s="32" t="s">
        <v>45</v>
      </c>
      <c r="C5" s="19">
        <v>1</v>
      </c>
      <c r="D5" s="54"/>
      <c r="E5" s="20">
        <v>10</v>
      </c>
      <c r="F5" s="22"/>
      <c r="G5" s="19"/>
      <c r="H5" s="19"/>
      <c r="I5" s="19"/>
      <c r="J5" s="19"/>
      <c r="K5" s="19"/>
      <c r="L5" s="19"/>
      <c r="M5" s="19"/>
      <c r="N5" s="19"/>
      <c r="O5" s="65">
        <f t="shared" si="0"/>
        <v>11</v>
      </c>
    </row>
    <row r="6" spans="1:15" x14ac:dyDescent="0.25">
      <c r="A6" s="139"/>
      <c r="B6" s="32" t="s">
        <v>46</v>
      </c>
      <c r="C6" s="19">
        <v>1</v>
      </c>
      <c r="D6" s="22"/>
      <c r="E6" s="22"/>
      <c r="F6" s="20">
        <v>6</v>
      </c>
      <c r="G6" s="19"/>
      <c r="H6" s="19"/>
      <c r="I6" s="19"/>
      <c r="J6" s="19"/>
      <c r="K6" s="19">
        <v>1</v>
      </c>
      <c r="L6" s="19"/>
      <c r="M6" s="19"/>
      <c r="N6" s="19"/>
      <c r="O6" s="65">
        <f t="shared" si="0"/>
        <v>8</v>
      </c>
    </row>
    <row r="7" spans="1:15" x14ac:dyDescent="0.25">
      <c r="A7" s="139"/>
      <c r="B7" s="32" t="s">
        <v>47</v>
      </c>
      <c r="C7" s="19"/>
      <c r="D7" s="19"/>
      <c r="E7" s="19"/>
      <c r="F7" s="19">
        <v>2</v>
      </c>
      <c r="G7" s="20">
        <v>138</v>
      </c>
      <c r="H7" s="54"/>
      <c r="I7" s="19">
        <v>8</v>
      </c>
      <c r="J7" s="19"/>
      <c r="K7" s="19"/>
      <c r="L7" s="19">
        <v>6</v>
      </c>
      <c r="M7" s="19"/>
      <c r="N7" s="19"/>
      <c r="O7" s="65">
        <f t="shared" si="0"/>
        <v>154</v>
      </c>
    </row>
    <row r="8" spans="1:15" x14ac:dyDescent="0.25">
      <c r="A8" s="139"/>
      <c r="B8" s="32" t="s">
        <v>48</v>
      </c>
      <c r="C8" s="19"/>
      <c r="D8" s="19">
        <v>1</v>
      </c>
      <c r="E8" s="19"/>
      <c r="F8" s="19"/>
      <c r="G8" s="54"/>
      <c r="H8" s="20">
        <v>14</v>
      </c>
      <c r="I8" s="19"/>
      <c r="J8" s="19">
        <v>1</v>
      </c>
      <c r="K8" s="19"/>
      <c r="L8" s="19"/>
      <c r="M8" s="19"/>
      <c r="N8" s="19"/>
      <c r="O8" s="65">
        <f t="shared" si="0"/>
        <v>16</v>
      </c>
    </row>
    <row r="9" spans="1:15" x14ac:dyDescent="0.25">
      <c r="A9" s="139"/>
      <c r="B9" s="32" t="s">
        <v>49</v>
      </c>
      <c r="C9" s="19"/>
      <c r="D9" s="19"/>
      <c r="E9" s="19"/>
      <c r="F9" s="19"/>
      <c r="G9" s="19">
        <v>1</v>
      </c>
      <c r="H9" s="19"/>
      <c r="I9" s="20">
        <v>132</v>
      </c>
      <c r="J9" s="54"/>
      <c r="K9" s="19"/>
      <c r="L9" s="19"/>
      <c r="M9" s="19"/>
      <c r="N9" s="19"/>
      <c r="O9" s="65">
        <f t="shared" si="0"/>
        <v>133</v>
      </c>
    </row>
    <row r="10" spans="1:15" x14ac:dyDescent="0.25">
      <c r="A10" s="139"/>
      <c r="B10" s="32" t="s">
        <v>50</v>
      </c>
      <c r="C10" s="19"/>
      <c r="D10" s="19"/>
      <c r="E10" s="19"/>
      <c r="F10" s="19"/>
      <c r="G10" s="19"/>
      <c r="H10" s="19">
        <v>1</v>
      </c>
      <c r="I10" s="54"/>
      <c r="J10" s="20"/>
      <c r="K10" s="19"/>
      <c r="L10" s="19"/>
      <c r="M10" s="19"/>
      <c r="N10" s="19"/>
      <c r="O10" s="65">
        <f t="shared" si="0"/>
        <v>1</v>
      </c>
    </row>
    <row r="11" spans="1:15" x14ac:dyDescent="0.25">
      <c r="A11" s="139"/>
      <c r="B11" s="32" t="s">
        <v>51</v>
      </c>
      <c r="C11" s="19">
        <v>5</v>
      </c>
      <c r="D11" s="19"/>
      <c r="E11" s="19"/>
      <c r="F11" s="19">
        <v>3</v>
      </c>
      <c r="G11" s="19"/>
      <c r="H11" s="19"/>
      <c r="I11" s="19"/>
      <c r="J11" s="19">
        <v>1</v>
      </c>
      <c r="K11" s="20">
        <v>73</v>
      </c>
      <c r="L11" s="19">
        <v>2</v>
      </c>
      <c r="M11" s="19"/>
      <c r="N11" s="19"/>
      <c r="O11" s="65">
        <f t="shared" si="0"/>
        <v>84</v>
      </c>
    </row>
    <row r="12" spans="1:15" x14ac:dyDescent="0.25">
      <c r="A12" s="139"/>
      <c r="B12" s="32" t="s">
        <v>52</v>
      </c>
      <c r="C12" s="19">
        <v>2</v>
      </c>
      <c r="D12" s="19"/>
      <c r="E12" s="19"/>
      <c r="F12" s="19"/>
      <c r="G12" s="19">
        <v>1</v>
      </c>
      <c r="H12" s="19"/>
      <c r="I12" s="19"/>
      <c r="J12" s="19"/>
      <c r="K12" s="19">
        <v>2</v>
      </c>
      <c r="L12" s="20">
        <v>14</v>
      </c>
      <c r="M12" s="19">
        <v>1</v>
      </c>
      <c r="N12" s="19"/>
      <c r="O12" s="65">
        <f t="shared" si="0"/>
        <v>20</v>
      </c>
    </row>
    <row r="13" spans="1:15" x14ac:dyDescent="0.25">
      <c r="A13" s="139"/>
      <c r="B13" s="32" t="s">
        <v>53</v>
      </c>
      <c r="C13" s="19">
        <v>3</v>
      </c>
      <c r="D13" s="19"/>
      <c r="E13" s="19"/>
      <c r="F13" s="19"/>
      <c r="G13" s="19"/>
      <c r="H13" s="19"/>
      <c r="I13" s="19"/>
      <c r="J13" s="19"/>
      <c r="K13" s="19"/>
      <c r="L13" s="19"/>
      <c r="M13" s="20">
        <v>10</v>
      </c>
      <c r="N13" s="54"/>
      <c r="O13" s="65">
        <f t="shared" si="0"/>
        <v>13</v>
      </c>
    </row>
    <row r="14" spans="1:15" x14ac:dyDescent="0.25">
      <c r="A14" s="139"/>
      <c r="B14" s="32" t="s">
        <v>54</v>
      </c>
      <c r="C14" s="19"/>
      <c r="D14" s="19"/>
      <c r="E14" s="19"/>
      <c r="F14" s="19"/>
      <c r="G14" s="19"/>
      <c r="H14" s="19"/>
      <c r="I14" s="19"/>
      <c r="J14" s="19"/>
      <c r="K14" s="19"/>
      <c r="L14" s="19"/>
      <c r="M14" s="54"/>
      <c r="N14" s="20">
        <v>10</v>
      </c>
      <c r="O14" s="65">
        <f t="shared" si="0"/>
        <v>10</v>
      </c>
    </row>
    <row r="15" spans="1:15" x14ac:dyDescent="0.25">
      <c r="A15" s="140"/>
      <c r="B15" s="33" t="s">
        <v>59</v>
      </c>
      <c r="C15" s="66">
        <f t="shared" ref="C15:N15" si="1">SUM(C3:C14)</f>
        <v>30</v>
      </c>
      <c r="D15" s="26">
        <f t="shared" si="1"/>
        <v>3</v>
      </c>
      <c r="E15" s="26">
        <f t="shared" si="1"/>
        <v>11</v>
      </c>
      <c r="F15" s="26">
        <f t="shared" si="1"/>
        <v>11</v>
      </c>
      <c r="G15" s="26">
        <f t="shared" si="1"/>
        <v>140</v>
      </c>
      <c r="H15" s="26">
        <f t="shared" si="1"/>
        <v>15</v>
      </c>
      <c r="I15" s="26">
        <f t="shared" si="1"/>
        <v>140</v>
      </c>
      <c r="J15" s="26">
        <f t="shared" si="1"/>
        <v>2</v>
      </c>
      <c r="K15" s="26">
        <f t="shared" si="1"/>
        <v>77</v>
      </c>
      <c r="L15" s="26">
        <f t="shared" si="1"/>
        <v>24</v>
      </c>
      <c r="M15" s="26">
        <f t="shared" si="1"/>
        <v>13</v>
      </c>
      <c r="N15" s="26">
        <f t="shared" si="1"/>
        <v>10</v>
      </c>
      <c r="O15" s="67">
        <f>SUM(C3:N14)</f>
        <v>476</v>
      </c>
    </row>
    <row r="16" spans="1:15" x14ac:dyDescent="0.25">
      <c r="B16" s="24"/>
    </row>
    <row r="17" spans="2:5" x14ac:dyDescent="0.25">
      <c r="B17" s="24"/>
      <c r="C17" s="46"/>
      <c r="D17" s="46"/>
      <c r="E17" s="46"/>
    </row>
    <row r="18" spans="2:5" x14ac:dyDescent="0.25">
      <c r="B18" s="24"/>
      <c r="C18" s="53"/>
      <c r="D18" s="53"/>
      <c r="E18" s="53"/>
    </row>
    <row r="19" spans="2:5" x14ac:dyDescent="0.25">
      <c r="B19" s="24"/>
      <c r="C19" s="53"/>
      <c r="D19" s="53"/>
      <c r="E19" s="53"/>
    </row>
    <row r="20" spans="2:5" x14ac:dyDescent="0.25">
      <c r="B20" s="24"/>
      <c r="C20" s="53"/>
      <c r="D20" s="53"/>
      <c r="E20" s="53"/>
    </row>
    <row r="21" spans="2:5" x14ac:dyDescent="0.25">
      <c r="B21" s="24"/>
      <c r="C21" s="53"/>
      <c r="D21" s="53"/>
      <c r="E21" s="53"/>
    </row>
    <row r="22" spans="2:5" x14ac:dyDescent="0.25">
      <c r="B22" s="24"/>
      <c r="C22" s="53"/>
      <c r="D22" s="53"/>
      <c r="E22" s="53"/>
    </row>
    <row r="23" spans="2:5" x14ac:dyDescent="0.25">
      <c r="B23" s="24"/>
      <c r="C23" s="53"/>
      <c r="D23" s="53"/>
      <c r="E23" s="53"/>
    </row>
    <row r="24" spans="2:5" x14ac:dyDescent="0.25">
      <c r="B24" s="24"/>
      <c r="C24" s="53"/>
      <c r="D24" s="53"/>
      <c r="E24" s="53"/>
    </row>
    <row r="25" spans="2:5" x14ac:dyDescent="0.25">
      <c r="B25" s="24"/>
      <c r="C25" s="53"/>
      <c r="D25" s="53"/>
      <c r="E25" s="53"/>
    </row>
    <row r="26" spans="2:5" x14ac:dyDescent="0.25">
      <c r="B26" s="24"/>
      <c r="C26" s="53"/>
      <c r="D26" s="53"/>
      <c r="E26" s="53"/>
    </row>
    <row r="27" spans="2:5" x14ac:dyDescent="0.25">
      <c r="B27" s="24"/>
      <c r="C27" s="53"/>
      <c r="D27" s="53"/>
      <c r="E27" s="53"/>
    </row>
    <row r="28" spans="2:5" x14ac:dyDescent="0.25">
      <c r="B28" s="24"/>
      <c r="C28" s="53"/>
      <c r="D28" s="53"/>
      <c r="E28" s="53"/>
    </row>
    <row r="29" spans="2:5" x14ac:dyDescent="0.25">
      <c r="B29" s="24"/>
      <c r="C29" s="53"/>
      <c r="D29" s="53"/>
      <c r="E29" s="53"/>
    </row>
    <row r="30" spans="2:5" x14ac:dyDescent="0.25">
      <c r="C30" s="53"/>
      <c r="D30" s="53"/>
      <c r="E30" s="53"/>
    </row>
  </sheetData>
  <mergeCells count="2">
    <mergeCell ref="C1:O1"/>
    <mergeCell ref="A3:A15"/>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1069-7ADE-406E-9CF5-91D7D7DCE3D9}">
  <dimension ref="A1:T40"/>
  <sheetViews>
    <sheetView workbookViewId="0">
      <selection activeCell="D21" sqref="D21"/>
    </sheetView>
  </sheetViews>
  <sheetFormatPr defaultColWidth="9.140625" defaultRowHeight="15" x14ac:dyDescent="0.25"/>
  <cols>
    <col min="1" max="1" width="44.28515625" style="25" bestFit="1" customWidth="1"/>
    <col min="2" max="16384" width="9.140625" style="25"/>
  </cols>
  <sheetData>
    <row r="1" spans="1:20" s="21" customFormat="1" ht="18.75" x14ac:dyDescent="0.25">
      <c r="A1" s="34" t="s">
        <v>26</v>
      </c>
      <c r="B1" s="43" t="s">
        <v>27</v>
      </c>
      <c r="C1" s="43" t="s">
        <v>28</v>
      </c>
      <c r="D1" s="43" t="s">
        <v>29</v>
      </c>
      <c r="E1" s="43" t="s">
        <v>30</v>
      </c>
      <c r="F1" s="43" t="s">
        <v>31</v>
      </c>
      <c r="G1" s="43" t="s">
        <v>32</v>
      </c>
      <c r="H1" s="43" t="s">
        <v>33</v>
      </c>
      <c r="I1" s="43" t="s">
        <v>34</v>
      </c>
      <c r="J1" s="43" t="s">
        <v>35</v>
      </c>
      <c r="K1" s="43" t="s">
        <v>36</v>
      </c>
      <c r="L1" s="43" t="s">
        <v>37</v>
      </c>
      <c r="M1" s="43" t="s">
        <v>38</v>
      </c>
      <c r="N1" s="44" t="s">
        <v>39</v>
      </c>
    </row>
    <row r="2" spans="1:20" x14ac:dyDescent="0.25">
      <c r="A2" s="42" t="s">
        <v>40</v>
      </c>
      <c r="B2" s="38">
        <f>(100/'BGZ01'!C15)*'BGZ01'!C3</f>
        <v>67.741935483870961</v>
      </c>
      <c r="C2" s="39">
        <f>(100/'BGZ02'!C16)*'BGZ02'!C3</f>
        <v>52.631578947368425</v>
      </c>
      <c r="D2" s="39">
        <f>(100/'BGZ03'!C16)*'BGZ03'!C3</f>
        <v>82.608695652173907</v>
      </c>
      <c r="E2" s="39">
        <f>(100/'BGZ04'!C15)*'BGZ04'!C3</f>
        <v>96.15384615384616</v>
      </c>
      <c r="F2" s="39">
        <f>(100/'BGZ05'!C15)*'BGZ05'!C3</f>
        <v>92.857142857142861</v>
      </c>
      <c r="G2" s="39">
        <f>(100/'BGZ06'!C15)*'BGZ06'!C3</f>
        <v>90.322580645161281</v>
      </c>
      <c r="H2" s="39">
        <f>(100/'BGZ07'!C16)*'BGZ07'!C3</f>
        <v>84.615384615384613</v>
      </c>
      <c r="I2" s="39">
        <f>(100/'BGZ08'!C$16)*'BGZ08'!C3</f>
        <v>85.294117647058826</v>
      </c>
      <c r="J2" s="39">
        <f>(100/'BGZ09'!C$11)*'BGZ09'!C3</f>
        <v>94.117647058823536</v>
      </c>
      <c r="K2" s="39">
        <f>(100/'BGZ10'!C$15)*'BGZ10'!C3</f>
        <v>53.571428571428577</v>
      </c>
      <c r="L2" s="39">
        <f>(100/'BGZ11'!C$16)*'BGZ11'!C3</f>
        <v>89.583333333333343</v>
      </c>
      <c r="M2" s="39">
        <f>(100/'BGZ12'!C$14)*'BGZ12'!C3</f>
        <v>70</v>
      </c>
      <c r="N2" s="40">
        <f>(100/'BGZ1314'!C$15)*'BGZ1314'!C3</f>
        <v>60</v>
      </c>
      <c r="P2" s="117" t="s">
        <v>41</v>
      </c>
      <c r="Q2" s="118"/>
      <c r="R2" s="118"/>
      <c r="S2" s="118"/>
      <c r="T2" s="119"/>
    </row>
    <row r="3" spans="1:20" x14ac:dyDescent="0.25">
      <c r="A3" s="35" t="s">
        <v>42</v>
      </c>
      <c r="B3" s="41" t="s">
        <v>43</v>
      </c>
      <c r="C3" s="55">
        <f>(100/'BGZ02'!D16)*'BGZ02'!D4</f>
        <v>50</v>
      </c>
      <c r="D3" s="55">
        <f>(100/'BGZ03'!E16)*'BGZ03'!E5</f>
        <v>66.666666666666671</v>
      </c>
      <c r="E3" s="55">
        <f>(100/'BGZ04'!D15)*'BGZ04'!D4</f>
        <v>66.666666666666671</v>
      </c>
      <c r="F3" s="55">
        <f>(100/'BGZ05'!D15)*'BGZ05'!D4</f>
        <v>0</v>
      </c>
      <c r="G3" s="55">
        <f>(100/'BGZ06'!D15)*'BGZ06'!D4</f>
        <v>0</v>
      </c>
      <c r="H3" s="55">
        <f>(100/'BGZ07'!E16)*'BGZ07'!E5</f>
        <v>100</v>
      </c>
      <c r="I3" s="55">
        <f>(100/'BGZ08'!E16*'BGZ08'!E5)</f>
        <v>0</v>
      </c>
      <c r="J3" s="55" t="s">
        <v>43</v>
      </c>
      <c r="K3" s="55" t="s">
        <v>43</v>
      </c>
      <c r="L3" s="55">
        <f>(100/'BGZ11'!E16)*'BGZ11'!E5</f>
        <v>0</v>
      </c>
      <c r="M3" s="55" t="s">
        <v>43</v>
      </c>
      <c r="N3" s="36" t="s">
        <v>43</v>
      </c>
      <c r="P3" s="120"/>
      <c r="Q3" s="121"/>
      <c r="R3" s="121"/>
      <c r="S3" s="121"/>
      <c r="T3" s="122"/>
    </row>
    <row r="4" spans="1:20" x14ac:dyDescent="0.25">
      <c r="A4" s="35" t="s">
        <v>44</v>
      </c>
      <c r="B4" s="41">
        <f>(100/'BGZ01'!D15)*'BGZ01'!D4</f>
        <v>100</v>
      </c>
      <c r="C4" s="55">
        <f>(100/'BGZ02'!E16)*'BGZ02'!E5</f>
        <v>87.5</v>
      </c>
      <c r="D4" s="55">
        <f>(100/'BGZ03'!D$16)*'BGZ03'!D4</f>
        <v>80</v>
      </c>
      <c r="E4" s="55" t="s">
        <v>43</v>
      </c>
      <c r="F4" s="55" t="s">
        <v>43</v>
      </c>
      <c r="G4" s="55" t="s">
        <v>43</v>
      </c>
      <c r="H4" s="55">
        <f>(100/'BGZ07'!D$16*'BGZ07'!D4)</f>
        <v>100</v>
      </c>
      <c r="I4" s="55">
        <f>(100/'BGZ08'!D$16)*'BGZ08'!D4</f>
        <v>75</v>
      </c>
      <c r="J4" s="55">
        <f>(100/'BGZ09'!D$11)*'BGZ09'!D4</f>
        <v>100</v>
      </c>
      <c r="K4" s="55">
        <f>(100/'BGZ10'!D$15)*'BGZ10'!D4</f>
        <v>66.666666666666671</v>
      </c>
      <c r="L4" s="55">
        <f>(100/'BGZ11'!D$16)*'BGZ11'!D4</f>
        <v>100</v>
      </c>
      <c r="M4" s="55">
        <f>(100/'BGZ12'!D$14)*'BGZ12'!D4</f>
        <v>100</v>
      </c>
      <c r="N4" s="36">
        <f>(100/'BGZ1314'!D$15)*'BGZ1314'!D4</f>
        <v>66.666666666666671</v>
      </c>
      <c r="P4" s="120"/>
      <c r="Q4" s="121"/>
      <c r="R4" s="121"/>
      <c r="S4" s="121"/>
      <c r="T4" s="122"/>
    </row>
    <row r="5" spans="1:20" x14ac:dyDescent="0.25">
      <c r="A5" s="35" t="s">
        <v>45</v>
      </c>
      <c r="B5" s="41">
        <f>(100/'BGZ01'!E15)*'BGZ01'!E5</f>
        <v>72.916666666666671</v>
      </c>
      <c r="C5" s="55">
        <f>(100/'BGZ02'!F16)*'BGZ02'!F6</f>
        <v>92.10526315789474</v>
      </c>
      <c r="D5" s="55">
        <f>(100/'BGZ03'!F16)*'BGZ03'!F6</f>
        <v>80</v>
      </c>
      <c r="E5" s="55">
        <f>(100/'BGZ04'!E15)*'BGZ04'!E5</f>
        <v>90</v>
      </c>
      <c r="F5" s="55">
        <f>(100/'BGZ05'!E15)*'BGZ05'!E5</f>
        <v>75</v>
      </c>
      <c r="G5" s="55">
        <f>(100/'BGZ06'!E15)*'BGZ06'!E5</f>
        <v>78.378378378378372</v>
      </c>
      <c r="H5" s="55" t="s">
        <v>43</v>
      </c>
      <c r="I5" s="55">
        <f>(100/'BGZ08'!F$16)*'BGZ08'!F6</f>
        <v>62.5</v>
      </c>
      <c r="J5" s="55" t="s">
        <v>43</v>
      </c>
      <c r="K5" s="55">
        <f>(100/'BGZ10'!E$15)*'BGZ10'!E5</f>
        <v>0</v>
      </c>
      <c r="L5" s="55">
        <f>(100/'BGZ11'!F$16)*'BGZ11'!F6</f>
        <v>100</v>
      </c>
      <c r="M5" s="55" t="s">
        <v>43</v>
      </c>
      <c r="N5" s="36">
        <f>(100/'BGZ1314'!E$15)*'BGZ1314'!E5</f>
        <v>90.909090909090921</v>
      </c>
      <c r="P5" s="120"/>
      <c r="Q5" s="121"/>
      <c r="R5" s="121"/>
      <c r="S5" s="121"/>
      <c r="T5" s="122"/>
    </row>
    <row r="6" spans="1:20" x14ac:dyDescent="0.25">
      <c r="A6" s="35" t="s">
        <v>46</v>
      </c>
      <c r="B6" s="41">
        <f>(100/'BGZ01'!F15)*'BGZ01'!F6</f>
        <v>50</v>
      </c>
      <c r="C6" s="55">
        <f>(100/'BGZ02'!G16)*'BGZ02'!G7</f>
        <v>92.592592592592595</v>
      </c>
      <c r="D6" s="55">
        <f>(100/'BGZ03'!G16)*'BGZ03'!G7</f>
        <v>50</v>
      </c>
      <c r="E6" s="55">
        <f>(100/'BGZ04'!F15)*'BGZ04'!F6</f>
        <v>0</v>
      </c>
      <c r="F6" s="55">
        <f>(100/'BGZ05'!F15)*'BGZ05'!F6</f>
        <v>58.333333333333336</v>
      </c>
      <c r="G6" s="55">
        <f>(100/'BGZ06'!F15)*'BGZ06'!F6</f>
        <v>92.857142857142861</v>
      </c>
      <c r="H6" s="55" t="s">
        <v>43</v>
      </c>
      <c r="I6" s="55">
        <f>(100/'BGZ08'!G$16)*'BGZ08'!G7</f>
        <v>0</v>
      </c>
      <c r="J6" s="55" t="s">
        <v>43</v>
      </c>
      <c r="K6" s="55">
        <f>(100/'BGZ10'!F$15)*'BGZ10'!F6</f>
        <v>66.666666666666657</v>
      </c>
      <c r="L6" s="55">
        <f>(100/'BGZ11'!G$16)*'BGZ11'!G7</f>
        <v>95.454545454545467</v>
      </c>
      <c r="M6" s="55">
        <f>(100/'BGZ12'!E$14)*'BGZ12'!E5</f>
        <v>80</v>
      </c>
      <c r="N6" s="36">
        <f>(100/'BGZ1314'!F$15)*'BGZ1314'!F6</f>
        <v>54.545454545454547</v>
      </c>
      <c r="P6" s="120"/>
      <c r="Q6" s="121"/>
      <c r="R6" s="121"/>
      <c r="S6" s="121"/>
      <c r="T6" s="122"/>
    </row>
    <row r="7" spans="1:20" x14ac:dyDescent="0.25">
      <c r="A7" s="35" t="s">
        <v>47</v>
      </c>
      <c r="B7" s="41">
        <f>(100/'BGZ01'!G15)*'BGZ01'!G7</f>
        <v>96.25</v>
      </c>
      <c r="C7" s="55">
        <f>(100/'BGZ02'!H16)*'BGZ02'!H8</f>
        <v>96.527777777777771</v>
      </c>
      <c r="D7" s="55">
        <f>(100/'BGZ03'!H16)*'BGZ03'!H8</f>
        <v>94.964028776978409</v>
      </c>
      <c r="E7" s="55">
        <f>(100/'BGZ04'!G15)*'BGZ04'!G7</f>
        <v>94.303797468354432</v>
      </c>
      <c r="F7" s="55">
        <f>(100/'BGZ05'!G15)*'BGZ05'!G7</f>
        <v>90.566037735849051</v>
      </c>
      <c r="G7" s="55">
        <f>(100/'BGZ06'!G15)*'BGZ06'!G7</f>
        <v>97.826086956521735</v>
      </c>
      <c r="H7" s="55">
        <f>(100/'BGZ07'!H16)*'BGZ07'!H8</f>
        <v>93.333333333333343</v>
      </c>
      <c r="I7" s="55">
        <f>(100/'BGZ08'!H$16)*'BGZ08'!H8</f>
        <v>96.25</v>
      </c>
      <c r="J7" s="55">
        <f>(100/'BGZ09'!E$11)*'BGZ09'!E5</f>
        <v>95</v>
      </c>
      <c r="K7" s="55">
        <f>(100/'BGZ10'!G$15)*'BGZ10'!G7</f>
        <v>93.75</v>
      </c>
      <c r="L7" s="55">
        <f>(100/'BGZ11'!H$16)*'BGZ11'!H8</f>
        <v>94.166666666666671</v>
      </c>
      <c r="M7" s="55">
        <f>(100/'BGZ12'!F$14)*'BGZ12'!F6</f>
        <v>80</v>
      </c>
      <c r="N7" s="36">
        <f>(100/'BGZ1314'!G$15)*'BGZ1314'!G7</f>
        <v>98.571428571428569</v>
      </c>
      <c r="P7" s="120"/>
      <c r="Q7" s="121"/>
      <c r="R7" s="121"/>
      <c r="S7" s="121"/>
      <c r="T7" s="122"/>
    </row>
    <row r="8" spans="1:20" x14ac:dyDescent="0.25">
      <c r="A8" s="35" t="s">
        <v>48</v>
      </c>
      <c r="B8" s="41">
        <f>(100/'BGZ01'!H15)*'BGZ01'!H8</f>
        <v>90.909090909090921</v>
      </c>
      <c r="C8" s="55">
        <f>(100/'BGZ02'!I16)*'BGZ02'!I9</f>
        <v>100</v>
      </c>
      <c r="D8" s="55">
        <f>(100/'BGZ03'!I16)*'BGZ03'!I9</f>
        <v>100</v>
      </c>
      <c r="E8" s="55" t="s">
        <v>43</v>
      </c>
      <c r="F8" s="55" t="s">
        <v>43</v>
      </c>
      <c r="G8" s="55" t="s">
        <v>43</v>
      </c>
      <c r="H8" s="55">
        <f>(100/'BGZ07'!I16)*'BGZ07'!I9</f>
        <v>100.00000000000001</v>
      </c>
      <c r="I8" s="55">
        <f>(100/'BGZ08'!I$16)*'BGZ08'!I9</f>
        <v>100</v>
      </c>
      <c r="J8" s="55" t="s">
        <v>43</v>
      </c>
      <c r="K8" s="55">
        <f>(100/'BGZ10'!H$15)*'BGZ10'!H8</f>
        <v>100</v>
      </c>
      <c r="L8" s="55">
        <f>(100/'BGZ11'!I$16)*'BGZ11'!I9</f>
        <v>75</v>
      </c>
      <c r="M8" s="55">
        <f>(100/'BGZ12'!G$14)*'BGZ12'!G7</f>
        <v>90</v>
      </c>
      <c r="N8" s="36">
        <f>(100/'BGZ1314'!H$15)*'BGZ1314'!H8</f>
        <v>93.333333333333343</v>
      </c>
      <c r="P8" s="120"/>
      <c r="Q8" s="121"/>
      <c r="R8" s="121"/>
      <c r="S8" s="121"/>
      <c r="T8" s="122"/>
    </row>
    <row r="9" spans="1:20" x14ac:dyDescent="0.25">
      <c r="A9" s="35" t="s">
        <v>49</v>
      </c>
      <c r="B9" s="41">
        <f>(100/'BGZ01'!I15)*'BGZ01'!I9</f>
        <v>93.710691823899367</v>
      </c>
      <c r="C9" s="55">
        <f>(100/'BGZ02'!J16)*'BGZ02'!J10</f>
        <v>98.113207547169807</v>
      </c>
      <c r="D9" s="55">
        <f>(100/'BGZ03'!J16)*'BGZ03'!J10</f>
        <v>89.565217391304344</v>
      </c>
      <c r="E9" s="55">
        <f>(100/'BGZ04'!I15)*'BGZ04'!I9</f>
        <v>95</v>
      </c>
      <c r="F9" s="55">
        <f>(100/'BGZ05'!I15)*'BGZ05'!I9</f>
        <v>90.370370370370367</v>
      </c>
      <c r="G9" s="55">
        <f>(100/'BGZ06'!I15)*'BGZ06'!I9</f>
        <v>93.975903614457835</v>
      </c>
      <c r="H9" s="55">
        <f>(100/'BGZ07'!J16)*'BGZ07'!J10</f>
        <v>100</v>
      </c>
      <c r="I9" s="55">
        <f>(100/'BGZ08'!J$16)*'BGZ08'!J10</f>
        <v>93.75</v>
      </c>
      <c r="J9" s="55">
        <f>(100/'BGZ09'!F$11)*'BGZ09'!F6</f>
        <v>90.476190476190482</v>
      </c>
      <c r="K9" s="55">
        <f>(100/'BGZ10'!I$15)*'BGZ10'!I9</f>
        <v>88.75</v>
      </c>
      <c r="L9" s="55">
        <f>(100/'BGZ11'!J$16)*'BGZ11'!J10</f>
        <v>93.333333333333343</v>
      </c>
      <c r="M9" s="55">
        <f>(100/'BGZ12'!H$14)*'BGZ12'!H8</f>
        <v>100</v>
      </c>
      <c r="N9" s="36">
        <f>(100/'BGZ1314'!I$15)*'BGZ1314'!I9</f>
        <v>94.285714285714292</v>
      </c>
      <c r="P9" s="120"/>
      <c r="Q9" s="121"/>
      <c r="R9" s="121"/>
      <c r="S9" s="121"/>
      <c r="T9" s="122"/>
    </row>
    <row r="10" spans="1:20" x14ac:dyDescent="0.25">
      <c r="A10" s="35" t="s">
        <v>50</v>
      </c>
      <c r="B10" s="41">
        <f>(100/'BGZ01'!J15)*'BGZ01'!J10</f>
        <v>62.5</v>
      </c>
      <c r="C10" s="55">
        <f>(100/'BGZ02'!K16)*'BGZ02'!K11</f>
        <v>0</v>
      </c>
      <c r="D10" s="55">
        <f>(100/'BGZ03'!K16)*'BGZ03'!K11</f>
        <v>0</v>
      </c>
      <c r="E10" s="55">
        <f>(100/'BGZ04'!J15)*'BGZ04'!J10</f>
        <v>0</v>
      </c>
      <c r="F10" s="55">
        <f>(100/'BGZ05'!J15)*'BGZ05'!J10</f>
        <v>0</v>
      </c>
      <c r="G10" s="55">
        <f>(100/'BGZ06'!J15)*'BGZ06'!J10</f>
        <v>0</v>
      </c>
      <c r="H10" s="55">
        <f>(100/'BGZ07'!K16)*'BGZ07'!K11</f>
        <v>50</v>
      </c>
      <c r="I10" s="55">
        <f>(100/'BGZ08'!K$16)*'BGZ08'!K11</f>
        <v>40</v>
      </c>
      <c r="J10" s="55" t="s">
        <v>43</v>
      </c>
      <c r="K10" s="55">
        <f>(100/'BGZ10'!J$15)*'BGZ10'!J10</f>
        <v>10</v>
      </c>
      <c r="L10" s="55">
        <f>(100/'BGZ11'!K$16)*'BGZ11'!K11</f>
        <v>71.428571428571431</v>
      </c>
      <c r="M10" s="55">
        <f>(100/'BGZ12'!I$14)*'BGZ12'!I9</f>
        <v>70</v>
      </c>
      <c r="N10" s="36">
        <f>(100/'BGZ1314'!J$15)*'BGZ1314'!J10</f>
        <v>0</v>
      </c>
      <c r="P10" s="120"/>
      <c r="Q10" s="121"/>
      <c r="R10" s="121"/>
      <c r="S10" s="121"/>
      <c r="T10" s="122"/>
    </row>
    <row r="11" spans="1:20" x14ac:dyDescent="0.25">
      <c r="A11" s="35" t="s">
        <v>51</v>
      </c>
      <c r="B11" s="41">
        <f>(100/'BGZ01'!K15)*'BGZ01'!K11</f>
        <v>82.857142857142861</v>
      </c>
      <c r="C11" s="55">
        <f>(100/'BGZ02'!L16)*'BGZ02'!L12</f>
        <v>91.891891891891888</v>
      </c>
      <c r="D11" s="55">
        <f>(100/'BGZ03'!L16)*'BGZ03'!L12</f>
        <v>55.223880597014926</v>
      </c>
      <c r="E11" s="55">
        <f>(100/'BGZ04'!K15)*'BGZ04'!K11</f>
        <v>96.226415094339629</v>
      </c>
      <c r="F11" s="55">
        <f>(100/'BGZ05'!K15)*'BGZ05'!K11</f>
        <v>88.461538461538467</v>
      </c>
      <c r="G11" s="55">
        <f>(100/'BGZ06'!K15)*'BGZ06'!K11</f>
        <v>92.307692307692307</v>
      </c>
      <c r="H11" s="55">
        <f>(100/'BGZ07'!L16)*'BGZ07'!L12</f>
        <v>100</v>
      </c>
      <c r="I11" s="55">
        <f>(100/'BGZ08'!L$16)*'BGZ08'!L12</f>
        <v>88.888888888888886</v>
      </c>
      <c r="J11" s="55">
        <f>(100/'BGZ09'!G$11)*'BGZ09'!G7</f>
        <v>0</v>
      </c>
      <c r="K11" s="55">
        <f>(100/'BGZ10'!K$15)*'BGZ10'!K11</f>
        <v>93.421052631578959</v>
      </c>
      <c r="L11" s="55">
        <f>(100/'BGZ11'!L$16)*'BGZ11'!L12</f>
        <v>100</v>
      </c>
      <c r="M11" s="55">
        <f>(100/'BGZ12'!J$14)*'BGZ12'!J10</f>
        <v>60</v>
      </c>
      <c r="N11" s="36">
        <f>(100/'BGZ1314'!K$15)*'BGZ1314'!K11</f>
        <v>94.805194805194802</v>
      </c>
      <c r="P11" s="120"/>
      <c r="Q11" s="121"/>
      <c r="R11" s="121"/>
      <c r="S11" s="121"/>
      <c r="T11" s="122"/>
    </row>
    <row r="12" spans="1:20" x14ac:dyDescent="0.25">
      <c r="A12" s="35" t="s">
        <v>52</v>
      </c>
      <c r="B12" s="41">
        <f>(100/'BGZ01'!L15)*'BGZ01'!L12</f>
        <v>86.486486486486484</v>
      </c>
      <c r="C12" s="55">
        <f>(100/'BGZ02'!M16)*'BGZ02'!M13</f>
        <v>33.333333333333336</v>
      </c>
      <c r="D12" s="55">
        <f>(100/'BGZ03'!M16)*'BGZ03'!M13</f>
        <v>0</v>
      </c>
      <c r="E12" s="55">
        <f>(100/'BGZ04'!L15)*'BGZ04'!L12</f>
        <v>66.666666666666671</v>
      </c>
      <c r="F12" s="55">
        <f>(100/'BGZ05'!L15)*'BGZ05'!L12</f>
        <v>20</v>
      </c>
      <c r="G12" s="55">
        <f>(100/'BGZ06'!L15)*'BGZ06'!L12</f>
        <v>60</v>
      </c>
      <c r="H12" s="55">
        <f>(100/'BGZ07'!M16)*'BGZ07'!M13</f>
        <v>90.909090909090921</v>
      </c>
      <c r="I12" s="55">
        <f>(100/'BGZ08'!M$16)*'BGZ08'!M13</f>
        <v>70.588235294117652</v>
      </c>
      <c r="J12" s="55">
        <f>(100/'BGZ09'!H$11)*'BGZ09'!H8</f>
        <v>0</v>
      </c>
      <c r="K12" s="55">
        <f>(100/'BGZ10'!L$15)*'BGZ10'!L12</f>
        <v>46.153846153846153</v>
      </c>
      <c r="L12" s="55">
        <f>(100/'BGZ11'!M$16)*'BGZ11'!M13</f>
        <v>37.5</v>
      </c>
      <c r="M12" s="55">
        <f>(100/'BGZ12'!K$14)*'BGZ12'!K11</f>
        <v>70</v>
      </c>
      <c r="N12" s="36">
        <f>(100/'BGZ1314'!L$15)*'BGZ1314'!L12</f>
        <v>58.333333333333336</v>
      </c>
      <c r="P12" s="123"/>
      <c r="Q12" s="124"/>
      <c r="R12" s="124"/>
      <c r="S12" s="124"/>
      <c r="T12" s="125"/>
    </row>
    <row r="13" spans="1:20" x14ac:dyDescent="0.25">
      <c r="A13" s="96" t="s">
        <v>53</v>
      </c>
      <c r="B13" s="55">
        <f>(100/'BGZ01'!M15)*'BGZ01'!M13</f>
        <v>71.428571428571431</v>
      </c>
      <c r="C13" s="55">
        <f>(100/'BGZ02'!N16)*'BGZ02'!N14</f>
        <v>100</v>
      </c>
      <c r="D13" s="55">
        <f>(100/'BGZ03'!N16)*'BGZ03'!N14</f>
        <v>68</v>
      </c>
      <c r="E13" s="55">
        <f>(100/'BGZ04'!M15)*'BGZ04'!M13</f>
        <v>72.727272727272734</v>
      </c>
      <c r="F13" s="55">
        <f>(100/'BGZ05'!M15)*'BGZ05'!M13</f>
        <v>54.545454545454547</v>
      </c>
      <c r="G13" s="55">
        <f>(100/'BGZ06'!M15)*'BGZ06'!M13</f>
        <v>90</v>
      </c>
      <c r="H13" s="55">
        <f>(100/'BGZ07'!N16)*'BGZ07'!N14</f>
        <v>84.615384615384613</v>
      </c>
      <c r="I13" s="55">
        <f>(100/'BGZ08'!N$16)*'BGZ08'!N14</f>
        <v>54.545454545454547</v>
      </c>
      <c r="J13" s="55">
        <f>(100/'BGZ09'!I$11)*'BGZ09'!I9</f>
        <v>82.352941176470594</v>
      </c>
      <c r="K13" s="55">
        <f>(100/'BGZ10'!M$15)*'BGZ10'!M13</f>
        <v>63.15789473684211</v>
      </c>
      <c r="L13" s="55">
        <f>(100/'BGZ11'!N$16)*'BGZ11'!N14</f>
        <v>62.5</v>
      </c>
      <c r="M13" s="55">
        <f>(100/'BGZ12'!L$14)*'BGZ12'!L12</f>
        <v>80</v>
      </c>
      <c r="N13" s="36">
        <f>(100/'BGZ1314'!M$15)*'BGZ1314'!M13</f>
        <v>76.92307692307692</v>
      </c>
    </row>
    <row r="14" spans="1:20" x14ac:dyDescent="0.25">
      <c r="A14" s="95" t="s">
        <v>54</v>
      </c>
      <c r="B14" s="56">
        <f>(100/'BGZ01'!N15)*'BGZ01'!N14</f>
        <v>100</v>
      </c>
      <c r="C14" s="56">
        <f>(100/'BGZ02'!O16)*'BGZ02'!O15</f>
        <v>100</v>
      </c>
      <c r="D14" s="56">
        <f>(100/'BGZ03'!O16)*'BGZ03'!O15</f>
        <v>100</v>
      </c>
      <c r="E14" s="56">
        <f>(100/'BGZ04'!N15)*'BGZ04'!N14</f>
        <v>100</v>
      </c>
      <c r="F14" s="56">
        <f>(100/'BGZ05'!N15)*'BGZ05'!N14</f>
        <v>100</v>
      </c>
      <c r="G14" s="56">
        <f>(100/'BGZ06'!N15)*'BGZ06'!N14</f>
        <v>100</v>
      </c>
      <c r="H14" s="56">
        <f>(100/'BGZ07'!O16)*'BGZ07'!O15</f>
        <v>100</v>
      </c>
      <c r="I14" s="56">
        <f>(100/'BGZ08'!O$16)*'BGZ08'!O15</f>
        <v>100.00000000000001</v>
      </c>
      <c r="J14" s="56">
        <f>(100/'BGZ09'!J$11)*'BGZ09'!J10</f>
        <v>100</v>
      </c>
      <c r="K14" s="56">
        <f>(100/'BGZ10'!N$15)*'BGZ10'!N14</f>
        <v>100</v>
      </c>
      <c r="L14" s="56">
        <f>(100/'BGZ11'!O$16)*'BGZ11'!O15</f>
        <v>100.00000000000001</v>
      </c>
      <c r="M14" s="56">
        <f>(100/'BGZ12'!M$14)*'BGZ12'!M13</f>
        <v>100</v>
      </c>
      <c r="N14" s="57">
        <f>(100/'BGZ1314'!N$15)*'BGZ1314'!N14</f>
        <v>100</v>
      </c>
    </row>
    <row r="15" spans="1:20" x14ac:dyDescent="0.25">
      <c r="A15" s="21"/>
      <c r="B15" s="55"/>
      <c r="C15" s="55"/>
      <c r="D15" s="55"/>
      <c r="E15" s="55"/>
      <c r="F15" s="55"/>
      <c r="G15" s="55"/>
      <c r="H15" s="55"/>
      <c r="I15" s="55"/>
      <c r="J15" s="55"/>
      <c r="K15" s="55"/>
      <c r="L15" s="55"/>
      <c r="M15" s="55"/>
      <c r="N15" s="55"/>
    </row>
    <row r="16" spans="1:20" x14ac:dyDescent="0.25">
      <c r="A16" s="21"/>
      <c r="B16" s="55"/>
      <c r="C16" s="55"/>
      <c r="D16" s="55"/>
      <c r="E16" s="55"/>
      <c r="F16" s="55"/>
      <c r="G16" s="55"/>
      <c r="H16" s="55"/>
      <c r="I16" s="55"/>
      <c r="J16" s="55"/>
      <c r="K16" s="55"/>
      <c r="L16" s="55"/>
      <c r="M16" s="55"/>
      <c r="N16" s="55"/>
    </row>
    <row r="18" spans="1:20" ht="18.75" x14ac:dyDescent="0.25">
      <c r="A18" s="37" t="s">
        <v>55</v>
      </c>
      <c r="B18" s="47" t="s">
        <v>27</v>
      </c>
      <c r="C18" s="47" t="s">
        <v>28</v>
      </c>
      <c r="D18" s="47" t="s">
        <v>29</v>
      </c>
      <c r="E18" s="47" t="s">
        <v>30</v>
      </c>
      <c r="F18" s="47" t="s">
        <v>31</v>
      </c>
      <c r="G18" s="47" t="s">
        <v>32</v>
      </c>
      <c r="H18" s="47" t="s">
        <v>33</v>
      </c>
      <c r="I18" s="47" t="s">
        <v>34</v>
      </c>
      <c r="J18" s="47" t="s">
        <v>35</v>
      </c>
      <c r="K18" s="47" t="s">
        <v>36</v>
      </c>
      <c r="L18" s="47" t="s">
        <v>37</v>
      </c>
      <c r="M18" s="47" t="s">
        <v>38</v>
      </c>
      <c r="N18" s="48" t="s">
        <v>39</v>
      </c>
      <c r="P18" s="126" t="s">
        <v>56</v>
      </c>
      <c r="Q18" s="127"/>
      <c r="R18" s="127"/>
      <c r="S18" s="127"/>
      <c r="T18" s="128"/>
    </row>
    <row r="19" spans="1:20" x14ac:dyDescent="0.25">
      <c r="A19" s="35" t="s">
        <v>40</v>
      </c>
      <c r="B19" s="38">
        <f>(100/'BGZ01'!O3)*'BGZ01'!C3</f>
        <v>76.36363636363636</v>
      </c>
      <c r="C19" s="39">
        <f>(100/'BGZ02'!P3)*'BGZ02'!C3</f>
        <v>90.909090909090921</v>
      </c>
      <c r="D19" s="39">
        <f>(100/'BGZ03'!P3)*'BGZ03'!C3</f>
        <v>64.406779661016955</v>
      </c>
      <c r="E19" s="39">
        <f>(100/'BGZ04'!O3)*'BGZ04'!C3</f>
        <v>75.757575757575751</v>
      </c>
      <c r="F19" s="39">
        <f>(100/'BGZ05'!O3)*'BGZ05'!C3</f>
        <v>70.270270270270274</v>
      </c>
      <c r="G19" s="39">
        <f>(100/'BGZ06'!O3)*'BGZ06'!C3</f>
        <v>84.848484848484844</v>
      </c>
      <c r="H19" s="39">
        <f>(100/'BGZ07'!P3)*'BGZ07'!C3</f>
        <v>100.00000000000001</v>
      </c>
      <c r="I19" s="39">
        <f>(100/'BGZ08'!P3)*'BGZ08'!C3</f>
        <v>72.5</v>
      </c>
      <c r="J19" s="39">
        <f>(100/'BGZ09'!K3)*'BGZ09'!C3</f>
        <v>80</v>
      </c>
      <c r="K19" s="39">
        <f>(100/'BGZ10'!O3)*'BGZ10'!C3</f>
        <v>68.181818181818187</v>
      </c>
      <c r="L19" s="39">
        <f>(100/'BGZ11'!P3)*'BGZ11'!C3</f>
        <v>74.137931034482747</v>
      </c>
      <c r="M19" s="39">
        <f>(100/'BGZ12'!N3)*'BGZ12'!C3</f>
        <v>53.846153846153847</v>
      </c>
      <c r="N19" s="40">
        <f>(100/'BGZ1314'!O3)*'BGZ1314'!C3</f>
        <v>75</v>
      </c>
      <c r="P19" s="129"/>
      <c r="Q19" s="130"/>
      <c r="R19" s="130"/>
      <c r="S19" s="130"/>
      <c r="T19" s="131"/>
    </row>
    <row r="20" spans="1:20" x14ac:dyDescent="0.25">
      <c r="A20" s="35" t="s">
        <v>42</v>
      </c>
      <c r="B20" s="41" t="s">
        <v>43</v>
      </c>
      <c r="C20" s="55">
        <f>(100/'BGZ02'!P5)*'BGZ02'!E5</f>
        <v>100</v>
      </c>
      <c r="D20" s="55">
        <f>(100/'BGZ03'!P5)*'BGZ03'!E5</f>
        <v>100</v>
      </c>
      <c r="E20" s="55">
        <f>(100/'BGZ04'!O4)*'BGZ04'!D4</f>
        <v>100</v>
      </c>
      <c r="F20" s="55" t="s">
        <v>43</v>
      </c>
      <c r="G20" s="55" t="s">
        <v>43</v>
      </c>
      <c r="H20" s="55">
        <f>(100/'BGZ07'!P5)*'BGZ07'!E5</f>
        <v>100</v>
      </c>
      <c r="I20" s="55" t="s">
        <v>43</v>
      </c>
      <c r="J20" s="55" t="s">
        <v>43</v>
      </c>
      <c r="K20" s="55" t="s">
        <v>43</v>
      </c>
      <c r="L20" s="55" t="s">
        <v>43</v>
      </c>
      <c r="M20" s="55" t="s">
        <v>43</v>
      </c>
      <c r="N20" s="36" t="s">
        <v>43</v>
      </c>
      <c r="P20" s="129"/>
      <c r="Q20" s="130"/>
      <c r="R20" s="130"/>
      <c r="S20" s="130"/>
      <c r="T20" s="131"/>
    </row>
    <row r="21" spans="1:20" x14ac:dyDescent="0.25">
      <c r="A21" s="35" t="s">
        <v>44</v>
      </c>
      <c r="B21" s="41">
        <f>(100/'BGZ01'!O$4)*'BGZ01'!D4</f>
        <v>100</v>
      </c>
      <c r="C21" s="55">
        <f>(100/'BGZ02'!P$4)*'BGZ02'!D4</f>
        <v>100</v>
      </c>
      <c r="D21" s="55">
        <f>(100/'BGZ03'!P$4)*'BGZ03'!D4</f>
        <v>100</v>
      </c>
      <c r="E21" s="55" t="s">
        <v>43</v>
      </c>
      <c r="F21" s="55" t="s">
        <v>43</v>
      </c>
      <c r="G21" s="55" t="s">
        <v>43</v>
      </c>
      <c r="H21" s="55">
        <f>(100/'BGZ07'!P$4)*'BGZ07'!D4</f>
        <v>100</v>
      </c>
      <c r="I21" s="55">
        <f>(100/'BGZ08'!P$4)*'BGZ08'!D4</f>
        <v>100</v>
      </c>
      <c r="J21" s="55">
        <f>(100/'BGZ09'!K$4)*'BGZ09'!D4</f>
        <v>100</v>
      </c>
      <c r="K21" s="55">
        <f>(100/'BGZ10'!O$4)*'BGZ10'!D4</f>
        <v>100</v>
      </c>
      <c r="L21" s="55">
        <f>(100/'BGZ11'!P$4)*'BGZ11'!D4</f>
        <v>100</v>
      </c>
      <c r="M21" s="55">
        <f>(100/'BGZ12'!N$4)*'BGZ12'!D4</f>
        <v>88.888888888888886</v>
      </c>
      <c r="N21" s="36">
        <f>(100/'BGZ1314'!O$4)*'BGZ1314'!D4</f>
        <v>100</v>
      </c>
      <c r="P21" s="129"/>
      <c r="Q21" s="130"/>
      <c r="R21" s="130"/>
      <c r="S21" s="130"/>
      <c r="T21" s="131"/>
    </row>
    <row r="22" spans="1:20" x14ac:dyDescent="0.25">
      <c r="A22" s="35" t="s">
        <v>45</v>
      </c>
      <c r="B22" s="41">
        <f>(100/'BGZ01'!O5)*'BGZ01'!E5</f>
        <v>83.333333333333329</v>
      </c>
      <c r="C22" s="55">
        <f>(100/'BGZ02'!P6)*'BGZ02'!F6</f>
        <v>83.333333333333329</v>
      </c>
      <c r="D22" s="55">
        <f>(100/'BGZ03'!P6)*'BGZ03'!F6</f>
        <v>70.886075949367097</v>
      </c>
      <c r="E22" s="55">
        <f>(100/'BGZ04'!O5)*'BGZ04'!E5</f>
        <v>81.818181818181827</v>
      </c>
      <c r="F22" s="55">
        <f>(100/'BGZ05'!O5)*'BGZ05'!E5</f>
        <v>60</v>
      </c>
      <c r="G22" s="55">
        <f>(100/'BGZ06'!O5)*'BGZ06'!E5</f>
        <v>87.878787878787875</v>
      </c>
      <c r="H22" s="55" t="s">
        <v>43</v>
      </c>
      <c r="I22" s="55">
        <f>(100/'BGZ08'!P6)*'BGZ08'!F6</f>
        <v>100</v>
      </c>
      <c r="J22" s="55" t="s">
        <v>43</v>
      </c>
      <c r="K22" s="55" t="s">
        <v>43</v>
      </c>
      <c r="L22" s="55">
        <f>(100/'BGZ11'!P6)*'BGZ11'!F6</f>
        <v>100</v>
      </c>
      <c r="M22" s="55" t="s">
        <v>43</v>
      </c>
      <c r="N22" s="36">
        <f>(100/'BGZ1314'!O5)*'BGZ1314'!E5</f>
        <v>90.909090909090921</v>
      </c>
      <c r="P22" s="129"/>
      <c r="Q22" s="130"/>
      <c r="R22" s="130"/>
      <c r="S22" s="130"/>
      <c r="T22" s="131"/>
    </row>
    <row r="23" spans="1:20" x14ac:dyDescent="0.25">
      <c r="A23" s="35" t="s">
        <v>46</v>
      </c>
      <c r="B23" s="41">
        <f>(100/'BGZ01'!O6)*'BGZ01'!F6</f>
        <v>100</v>
      </c>
      <c r="C23" s="55">
        <f>(100/'BGZ02'!P7)*'BGZ02'!G7</f>
        <v>89.285714285714292</v>
      </c>
      <c r="D23" s="55">
        <f>(100/'BGZ03'!P7)*'BGZ03'!G7</f>
        <v>85.714285714285722</v>
      </c>
      <c r="E23" s="55" t="s">
        <v>43</v>
      </c>
      <c r="F23" s="55">
        <f>(100/'BGZ05'!O6)*'BGZ05'!F6</f>
        <v>87.5</v>
      </c>
      <c r="G23" s="55">
        <f>(100/'BGZ06'!O6)*'BGZ06'!F6</f>
        <v>92.857142857142861</v>
      </c>
      <c r="H23" s="55" t="s">
        <v>43</v>
      </c>
      <c r="I23" s="55" t="s">
        <v>43</v>
      </c>
      <c r="J23" s="55" t="s">
        <v>43</v>
      </c>
      <c r="K23" s="55">
        <f>(100/'BGZ10'!O6)*'BGZ10'!F6</f>
        <v>100</v>
      </c>
      <c r="L23" s="55">
        <f>(100/'BGZ11'!P7)*'BGZ11'!G7</f>
        <v>87.5</v>
      </c>
      <c r="M23" s="55">
        <f>(100/'BGZ12'!N5)*'BGZ12'!E5</f>
        <v>72.727272727272734</v>
      </c>
      <c r="N23" s="36">
        <f>(100/'BGZ1314'!O6)*'BGZ1314'!F6</f>
        <v>75</v>
      </c>
      <c r="P23" s="129"/>
      <c r="Q23" s="130"/>
      <c r="R23" s="130"/>
      <c r="S23" s="130"/>
      <c r="T23" s="131"/>
    </row>
    <row r="24" spans="1:20" x14ac:dyDescent="0.25">
      <c r="A24" s="35" t="s">
        <v>47</v>
      </c>
      <c r="B24" s="41">
        <f>(100/'BGZ01'!O7)*'BGZ01'!G7</f>
        <v>91.124260355029591</v>
      </c>
      <c r="C24" s="55">
        <f>(100/'BGZ02'!P8)*'BGZ02'!H8</f>
        <v>97.2027972027972</v>
      </c>
      <c r="D24" s="55">
        <f>(100/'BGZ03'!P8)*'BGZ03'!H8</f>
        <v>90.410958904109577</v>
      </c>
      <c r="E24" s="55">
        <f>(100/'BGZ04'!O7)*'BGZ04'!G7</f>
        <v>91.975308641975303</v>
      </c>
      <c r="F24" s="55">
        <f>(100/'BGZ05'!O7)*'BGZ05'!G7</f>
        <v>89.440993788819867</v>
      </c>
      <c r="G24" s="55">
        <f>(100/'BGZ06'!O7)*'BGZ06'!G7</f>
        <v>95.070422535211264</v>
      </c>
      <c r="H24" s="55">
        <f>(100/'BGZ07'!P8)*'BGZ07'!H8</f>
        <v>93.333333333333343</v>
      </c>
      <c r="I24" s="55">
        <f>(100/'BGZ08'!P8)*'BGZ08'!H8</f>
        <v>91.666666666666671</v>
      </c>
      <c r="J24" s="55">
        <f>(100/'BGZ09'!K5)*'BGZ09'!E5</f>
        <v>91.346153846153854</v>
      </c>
      <c r="K24" s="55">
        <f>(100/'BGZ10'!O7)*'BGZ10'!G7</f>
        <v>85.714285714285708</v>
      </c>
      <c r="L24" s="55">
        <f>(100/'BGZ11'!P8)*'BGZ11'!H8</f>
        <v>89.682539682539684</v>
      </c>
      <c r="M24" s="55">
        <f>(100/'BGZ12'!N6)*'BGZ12'!F6</f>
        <v>88.888888888888886</v>
      </c>
      <c r="N24" s="36">
        <f>(100/'BGZ1314'!O7)*'BGZ1314'!G7</f>
        <v>89.610389610389603</v>
      </c>
      <c r="P24" s="129"/>
      <c r="Q24" s="130"/>
      <c r="R24" s="130"/>
      <c r="S24" s="130"/>
      <c r="T24" s="131"/>
    </row>
    <row r="25" spans="1:20" x14ac:dyDescent="0.25">
      <c r="A25" s="35" t="s">
        <v>48</v>
      </c>
      <c r="B25" s="41">
        <f>(100/'BGZ01'!O8)*'BGZ01'!H8</f>
        <v>71.428571428571431</v>
      </c>
      <c r="C25" s="55">
        <f>(100/'BGZ02'!P9)*'BGZ02'!I9</f>
        <v>80.555555555555557</v>
      </c>
      <c r="D25" s="55">
        <f>(100/'BGZ03'!P9)*'BGZ03'!I9</f>
        <v>80.645161290322577</v>
      </c>
      <c r="E25" s="55" t="s">
        <v>43</v>
      </c>
      <c r="F25" s="55">
        <f>(100/'BGZ05'!O8)*'BGZ05'!H8</f>
        <v>0</v>
      </c>
      <c r="G25" s="55" t="s">
        <v>43</v>
      </c>
      <c r="H25" s="55">
        <f>(100/'BGZ07'!P9)*'BGZ07'!I9</f>
        <v>78.571428571428569</v>
      </c>
      <c r="I25" s="55">
        <f>(100/'BGZ08'!P9)*'BGZ08'!I9</f>
        <v>85.18518518518519</v>
      </c>
      <c r="J25" s="55" t="s">
        <v>43</v>
      </c>
      <c r="K25" s="55">
        <f>(100/'BGZ10'!O8)*'BGZ10'!H8</f>
        <v>63.15789473684211</v>
      </c>
      <c r="L25" s="55">
        <f>(100/'BGZ11'!P9)*'BGZ11'!I9</f>
        <v>100</v>
      </c>
      <c r="M25" s="55">
        <f>(100/'BGZ12'!N7)*'BGZ12'!G7</f>
        <v>90</v>
      </c>
      <c r="N25" s="36">
        <f>(100/'BGZ1314'!O8)*'BGZ1314'!H8</f>
        <v>87.5</v>
      </c>
      <c r="P25" s="129"/>
      <c r="Q25" s="130"/>
      <c r="R25" s="130"/>
      <c r="S25" s="130"/>
      <c r="T25" s="131"/>
    </row>
    <row r="26" spans="1:20" x14ac:dyDescent="0.25">
      <c r="A26" s="35" t="s">
        <v>49</v>
      </c>
      <c r="B26" s="41">
        <f>(100/'BGZ01'!O9)*'BGZ01'!I9</f>
        <v>96.129032258064512</v>
      </c>
      <c r="C26" s="55">
        <f>(100/'BGZ02'!P10)*'BGZ02'!J10</f>
        <v>96.894409937888184</v>
      </c>
      <c r="D26" s="55">
        <f>(100/'BGZ03'!P10)*'BGZ03'!J10</f>
        <v>95.370370370370367</v>
      </c>
      <c r="E26" s="55">
        <f>(100/'BGZ04'!O9)*'BGZ04'!I9</f>
        <v>93.827160493827151</v>
      </c>
      <c r="F26" s="55">
        <f>(100/'BGZ05'!O9)*'BGZ05'!I9</f>
        <v>89.051094890510953</v>
      </c>
      <c r="G26" s="55">
        <f>(100/'BGZ06'!O9)*'BGZ06'!I9</f>
        <v>97.5</v>
      </c>
      <c r="H26" s="55">
        <f>(100/'BGZ07'!P10)*'BGZ07'!J10</f>
        <v>93.75</v>
      </c>
      <c r="I26" s="55">
        <f>(100/'BGZ08'!P10)*'BGZ08'!J10</f>
        <v>96.774193548387089</v>
      </c>
      <c r="J26" s="55">
        <f>(100/'BGZ09'!K6)*'BGZ09'!F6</f>
        <v>93.827160493827151</v>
      </c>
      <c r="K26" s="55">
        <f>(100/'BGZ10'!O9)*'BGZ10'!I9</f>
        <v>92.20779220779221</v>
      </c>
      <c r="L26" s="55">
        <f>(100/'BGZ11'!P10)*'BGZ11'!J10</f>
        <v>96.551724137931032</v>
      </c>
      <c r="M26" s="55">
        <f>(100/'BGZ12'!N8)*'BGZ12'!H8</f>
        <v>90.909090909090921</v>
      </c>
      <c r="N26" s="36">
        <f>(100/'BGZ1314'!O9)*'BGZ1314'!I9</f>
        <v>99.248120300751879</v>
      </c>
      <c r="P26" s="129"/>
      <c r="Q26" s="130"/>
      <c r="R26" s="130"/>
      <c r="S26" s="130"/>
      <c r="T26" s="131"/>
    </row>
    <row r="27" spans="1:20" x14ac:dyDescent="0.25">
      <c r="A27" s="35" t="s">
        <v>50</v>
      </c>
      <c r="B27" s="41">
        <f>(100/'BGZ01'!O10)*'BGZ01'!J10</f>
        <v>83.333333333333343</v>
      </c>
      <c r="C27" s="55" t="s">
        <v>43</v>
      </c>
      <c r="D27" s="55" t="s">
        <v>43</v>
      </c>
      <c r="E27" s="55" t="s">
        <v>43</v>
      </c>
      <c r="F27" s="55" t="s">
        <v>43</v>
      </c>
      <c r="G27" s="55" t="s">
        <v>43</v>
      </c>
      <c r="H27" s="55">
        <f>(100/'BGZ07'!P11)*'BGZ07'!K11</f>
        <v>100</v>
      </c>
      <c r="I27" s="55">
        <f>(100/'BGZ08'!P11)*'BGZ08'!K11</f>
        <v>100</v>
      </c>
      <c r="J27" s="55" t="s">
        <v>43</v>
      </c>
      <c r="K27" s="55">
        <f>(100/'BGZ10'!O10)*'BGZ10'!J10</f>
        <v>100</v>
      </c>
      <c r="L27" s="55">
        <f>(100/'BGZ11'!P11)*'BGZ11'!K11</f>
        <v>83.333333333333343</v>
      </c>
      <c r="M27" s="55">
        <f>(100/'BGZ12'!N9)*'BGZ12'!I9</f>
        <v>87.5</v>
      </c>
      <c r="N27" s="36">
        <f>(100/'BGZ1314'!O10)*'BGZ1314'!J10</f>
        <v>0</v>
      </c>
      <c r="P27" s="129"/>
      <c r="Q27" s="130"/>
      <c r="R27" s="130"/>
      <c r="S27" s="130"/>
      <c r="T27" s="131"/>
    </row>
    <row r="28" spans="1:20" x14ac:dyDescent="0.25">
      <c r="A28" s="35" t="s">
        <v>51</v>
      </c>
      <c r="B28" s="41">
        <f>(100/'BGZ01'!O11)*'BGZ01'!K11</f>
        <v>74.358974358974365</v>
      </c>
      <c r="C28" s="55">
        <f>(100/'BGZ02'!P12)*'BGZ02'!L12</f>
        <v>85</v>
      </c>
      <c r="D28" s="55">
        <f>(100/'BGZ03'!P12)*'BGZ03'!L12</f>
        <v>69.811320754716988</v>
      </c>
      <c r="E28" s="55">
        <f>(100/'BGZ04'!O11)*'BGZ04'!K11</f>
        <v>98.07692307692308</v>
      </c>
      <c r="F28" s="55">
        <f>(100/'BGZ05'!O11)*'BGZ05'!K11</f>
        <v>74.193548387096769</v>
      </c>
      <c r="G28" s="55">
        <f>(100/'BGZ06'!O11)*'BGZ06'!K11</f>
        <v>77.419354838709666</v>
      </c>
      <c r="H28" s="55">
        <f>(100/'BGZ07'!P12)*'BGZ07'!L12</f>
        <v>100</v>
      </c>
      <c r="I28" s="55">
        <f>(100/'BGZ08'!P12)*'BGZ08'!L12</f>
        <v>72.72727272727272</v>
      </c>
      <c r="J28" s="55" t="s">
        <v>43</v>
      </c>
      <c r="K28" s="55">
        <f>(100/'BGZ10'!O11)*'BGZ10'!K11</f>
        <v>83.529411764705884</v>
      </c>
      <c r="L28" s="55">
        <f>(100/'BGZ11'!P12)*'BGZ11'!L12</f>
        <v>100</v>
      </c>
      <c r="M28" s="55">
        <f>(100/'BGZ12'!N10)*'BGZ12'!J10</f>
        <v>60</v>
      </c>
      <c r="N28" s="36">
        <f>(100/'BGZ1314'!O11)*'BGZ1314'!K11</f>
        <v>86.904761904761898</v>
      </c>
      <c r="P28" s="132"/>
      <c r="Q28" s="133"/>
      <c r="R28" s="133"/>
      <c r="S28" s="133"/>
      <c r="T28" s="134"/>
    </row>
    <row r="29" spans="1:20" x14ac:dyDescent="0.25">
      <c r="A29" s="35" t="s">
        <v>52</v>
      </c>
      <c r="B29" s="41">
        <f>(100/'BGZ01'!O12)*'BGZ01'!L12</f>
        <v>80.672268907563023</v>
      </c>
      <c r="C29" s="55">
        <f>(100/'BGZ02'!P13)*'BGZ02'!M13</f>
        <v>80</v>
      </c>
      <c r="D29" s="55" t="s">
        <v>43</v>
      </c>
      <c r="E29" s="55">
        <f>(100/'BGZ04'!O12)*'BGZ04'!L12</f>
        <v>87.5</v>
      </c>
      <c r="F29" s="55">
        <f>(100/'BGZ05'!O12)*'BGZ05'!L12</f>
        <v>75</v>
      </c>
      <c r="G29" s="55">
        <f>(100/'BGZ06'!O12)*'BGZ06'!L12</f>
        <v>85.714285714285722</v>
      </c>
      <c r="H29" s="55">
        <f>(100/'BGZ07'!P13)*'BGZ07'!M13</f>
        <v>83.333333333333343</v>
      </c>
      <c r="I29" s="55">
        <f>(100/'BGZ08'!P13)*'BGZ08'!M13</f>
        <v>85.714285714285722</v>
      </c>
      <c r="J29" s="55" t="s">
        <v>43</v>
      </c>
      <c r="K29" s="55">
        <f>(100/'BGZ10'!O12)*'BGZ10'!L12</f>
        <v>75</v>
      </c>
      <c r="L29" s="55">
        <f>(100/'BGZ11'!P13)*'BGZ11'!M13</f>
        <v>100</v>
      </c>
      <c r="M29" s="55">
        <f>(100/'BGZ12'!N11)*'BGZ12'!K11</f>
        <v>77.777777777777771</v>
      </c>
      <c r="N29" s="36">
        <f>(100/'BGZ1314'!O12)*'BGZ1314'!L12</f>
        <v>70</v>
      </c>
    </row>
    <row r="30" spans="1:20" ht="15" customHeight="1" x14ac:dyDescent="0.25">
      <c r="A30" s="96" t="s">
        <v>53</v>
      </c>
      <c r="B30" s="55">
        <f>(100/'BGZ01'!O$13)*'BGZ01'!M13</f>
        <v>78.94736842105263</v>
      </c>
      <c r="C30" s="55">
        <f>(100/'BGZ02'!P$14)*'BGZ02'!N14</f>
        <v>85.18518518518519</v>
      </c>
      <c r="D30" s="55">
        <f>(100/'BGZ03'!P$14)*'BGZ03'!N14</f>
        <v>85</v>
      </c>
      <c r="E30" s="55">
        <f>(100/'BGZ04'!O$13)*'BGZ04'!M13</f>
        <v>100</v>
      </c>
      <c r="F30" s="55">
        <f>(100/'BGZ05'!O$13)*'BGZ05'!M13</f>
        <v>85.714285714285722</v>
      </c>
      <c r="G30" s="55">
        <f>(100/'BGZ06'!O$13)*'BGZ06'!M13</f>
        <v>100</v>
      </c>
      <c r="H30" s="55">
        <f>(100/'BGZ07'!P$14)*'BGZ07'!N14</f>
        <v>91.666666666666671</v>
      </c>
      <c r="I30" s="55">
        <f>(100/'BGZ08'!P$14)*'BGZ08'!N14</f>
        <v>85.714285714285722</v>
      </c>
      <c r="J30" s="55">
        <f>(100/'BGZ09'!K$9)*'BGZ09'!I9</f>
        <v>93.333333333333343</v>
      </c>
      <c r="K30" s="55">
        <f>(100/'BGZ10'!O$13)*'BGZ10'!M13</f>
        <v>60</v>
      </c>
      <c r="L30" s="55">
        <f>(100/'BGZ11'!P$14)*'BGZ11'!N14</f>
        <v>100</v>
      </c>
      <c r="M30" s="55">
        <f>(100/'BGZ12'!N$12)*'BGZ12'!L12</f>
        <v>100</v>
      </c>
      <c r="N30" s="36">
        <f>(100/'BGZ1314'!O$13)*'BGZ1314'!M13</f>
        <v>76.92307692307692</v>
      </c>
      <c r="P30" s="49"/>
      <c r="Q30" s="49"/>
      <c r="R30" s="49"/>
      <c r="S30" s="49"/>
      <c r="T30" s="49"/>
    </row>
    <row r="31" spans="1:20" ht="15" customHeight="1" x14ac:dyDescent="0.25">
      <c r="A31" s="95" t="s">
        <v>54</v>
      </c>
      <c r="B31" s="56">
        <f>(100/'BGZ01'!O$14)*'BGZ01'!N14</f>
        <v>100</v>
      </c>
      <c r="C31" s="56">
        <f>(100/'BGZ02'!P$15)*'BGZ02'!O15</f>
        <v>100</v>
      </c>
      <c r="D31" s="56">
        <f>(100/'BGZ03'!P$15)*'BGZ03'!O15</f>
        <v>100</v>
      </c>
      <c r="E31" s="56">
        <f>(100/'BGZ04'!O$14)*'BGZ04'!N14</f>
        <v>100</v>
      </c>
      <c r="F31" s="56">
        <f>(100/'BGZ05'!O$14)*'BGZ05'!N14</f>
        <v>100</v>
      </c>
      <c r="G31" s="56">
        <f>(100/'BGZ06'!O$14)*'BGZ06'!N14</f>
        <v>100</v>
      </c>
      <c r="H31" s="56">
        <f>(100/'BGZ07'!P$15)*'BGZ07'!O15</f>
        <v>100</v>
      </c>
      <c r="I31" s="56">
        <f>(100/'BGZ08'!P$15)*'BGZ08'!O15</f>
        <v>100.00000000000001</v>
      </c>
      <c r="J31" s="56">
        <f>(100/'BGZ09'!K$10)*'BGZ09'!J10</f>
        <v>100</v>
      </c>
      <c r="K31" s="56">
        <f>(100/'BGZ10'!O$14)*'BGZ10'!N14</f>
        <v>100</v>
      </c>
      <c r="L31" s="56">
        <f>(100/'BGZ11'!P$15)*'BGZ11'!O15</f>
        <v>100.00000000000001</v>
      </c>
      <c r="M31" s="56">
        <f>(100/'BGZ12'!N$13)*'BGZ12'!M13</f>
        <v>100</v>
      </c>
      <c r="N31" s="57">
        <f>(100/'BGZ1314'!O$14)*'BGZ1314'!N14</f>
        <v>100</v>
      </c>
      <c r="P31" s="49"/>
      <c r="Q31" s="49"/>
      <c r="R31" s="49"/>
      <c r="S31" s="49"/>
      <c r="T31" s="49"/>
    </row>
    <row r="32" spans="1:20" ht="15" customHeight="1" x14ac:dyDescent="0.25">
      <c r="A32" s="21"/>
      <c r="P32" s="49"/>
      <c r="Q32" s="49"/>
      <c r="R32" s="49"/>
      <c r="S32" s="49"/>
      <c r="T32" s="49"/>
    </row>
    <row r="33" spans="1:20" ht="15" customHeight="1" x14ac:dyDescent="0.25">
      <c r="A33" s="21"/>
      <c r="P33" s="90"/>
      <c r="Q33" s="49"/>
      <c r="R33" s="49"/>
      <c r="S33" s="49"/>
      <c r="T33" s="49"/>
    </row>
    <row r="34" spans="1:20" ht="15" customHeight="1" x14ac:dyDescent="0.25">
      <c r="A34" s="21" t="s">
        <v>26</v>
      </c>
      <c r="B34" s="55">
        <f t="shared" ref="B34:N34" si="0">AVERAGE(B2:B14)</f>
        <v>81.233382137977387</v>
      </c>
      <c r="C34" s="55">
        <f t="shared" si="0"/>
        <v>76.515049634463736</v>
      </c>
      <c r="D34" s="55">
        <f t="shared" si="0"/>
        <v>66.69449916031833</v>
      </c>
      <c r="E34" s="55">
        <f t="shared" si="0"/>
        <v>70.704060434286021</v>
      </c>
      <c r="F34" s="55">
        <f t="shared" si="0"/>
        <v>60.921261573062608</v>
      </c>
      <c r="G34" s="55">
        <f t="shared" si="0"/>
        <v>72.333434978123123</v>
      </c>
      <c r="H34" s="55">
        <f t="shared" si="0"/>
        <v>91.224835770290326</v>
      </c>
      <c r="I34" s="55">
        <f t="shared" si="0"/>
        <v>66.678207413501525</v>
      </c>
      <c r="J34" s="55">
        <f t="shared" si="0"/>
        <v>70.243347338935578</v>
      </c>
      <c r="K34" s="55">
        <f t="shared" si="0"/>
        <v>65.178129618919101</v>
      </c>
      <c r="L34" s="55">
        <f t="shared" si="0"/>
        <v>78.382034632034646</v>
      </c>
      <c r="M34" s="55">
        <f t="shared" si="0"/>
        <v>81.818181818181813</v>
      </c>
      <c r="N34" s="55">
        <f t="shared" si="0"/>
        <v>74.031107781107792</v>
      </c>
      <c r="P34" s="91"/>
      <c r="Q34" s="49"/>
      <c r="R34" s="49"/>
      <c r="S34" s="49"/>
      <c r="T34" s="49"/>
    </row>
    <row r="35" spans="1:20" ht="15" customHeight="1" x14ac:dyDescent="0.25">
      <c r="A35" s="21" t="s">
        <v>57</v>
      </c>
      <c r="B35" s="55">
        <f t="shared" ref="B35:N35" si="1">AVERAGE(B19:B31)</f>
        <v>86.307564896629898</v>
      </c>
      <c r="C35" s="55">
        <f t="shared" si="1"/>
        <v>90.697173867463718</v>
      </c>
      <c r="D35" s="55">
        <f t="shared" si="1"/>
        <v>85.658632058562659</v>
      </c>
      <c r="E35" s="55">
        <f t="shared" si="1"/>
        <v>92.106127754275889</v>
      </c>
      <c r="F35" s="55">
        <f t="shared" si="1"/>
        <v>73.117019305098367</v>
      </c>
      <c r="G35" s="55">
        <f t="shared" si="1"/>
        <v>91.254275408069134</v>
      </c>
      <c r="H35" s="55">
        <f t="shared" si="1"/>
        <v>94.604978354978357</v>
      </c>
      <c r="I35" s="55">
        <f t="shared" si="1"/>
        <v>90.025626323280278</v>
      </c>
      <c r="J35" s="55">
        <f t="shared" si="1"/>
        <v>93.08444127888572</v>
      </c>
      <c r="K35" s="55">
        <f t="shared" si="1"/>
        <v>84.3446547823131</v>
      </c>
      <c r="L35" s="55">
        <f t="shared" si="1"/>
        <v>94.267127349023895</v>
      </c>
      <c r="M35" s="55">
        <f t="shared" si="1"/>
        <v>82.776188458006658</v>
      </c>
      <c r="N35" s="55">
        <f t="shared" si="1"/>
        <v>79.257953304005937</v>
      </c>
      <c r="P35" s="91"/>
      <c r="Q35" s="49"/>
      <c r="R35" s="49"/>
      <c r="S35" s="49"/>
      <c r="T35" s="49"/>
    </row>
    <row r="36" spans="1:20" ht="15" customHeight="1" x14ac:dyDescent="0.25">
      <c r="A36" s="21"/>
      <c r="B36" s="55"/>
      <c r="C36" s="55"/>
      <c r="D36" s="55"/>
      <c r="E36" s="55"/>
      <c r="F36" s="55"/>
      <c r="G36" s="55"/>
      <c r="H36" s="55"/>
      <c r="I36" s="55"/>
      <c r="J36" s="55"/>
      <c r="K36" s="55"/>
      <c r="L36" s="55"/>
      <c r="M36" s="55"/>
      <c r="N36" s="55"/>
      <c r="P36" s="92"/>
      <c r="Q36" s="49"/>
      <c r="R36" s="49"/>
      <c r="S36" s="49"/>
      <c r="T36" s="49"/>
    </row>
    <row r="37" spans="1:20" ht="15" customHeight="1" x14ac:dyDescent="0.25">
      <c r="A37" s="21"/>
      <c r="P37" s="49"/>
      <c r="Q37" s="49"/>
      <c r="R37" s="49"/>
      <c r="S37" s="49"/>
      <c r="T37" s="49"/>
    </row>
    <row r="38" spans="1:20" ht="15" customHeight="1" x14ac:dyDescent="0.25">
      <c r="A38" s="21"/>
      <c r="P38" s="49"/>
      <c r="Q38" s="49"/>
      <c r="R38" s="49"/>
      <c r="S38" s="49"/>
      <c r="T38" s="49"/>
    </row>
    <row r="39" spans="1:20" x14ac:dyDescent="0.25">
      <c r="A39" s="21"/>
    </row>
    <row r="40" spans="1:20" x14ac:dyDescent="0.25">
      <c r="A40" s="21"/>
    </row>
  </sheetData>
  <mergeCells count="2">
    <mergeCell ref="P2:T12"/>
    <mergeCell ref="P18:T28"/>
  </mergeCells>
  <phoneticPr fontId="2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workbookViewId="0">
      <selection activeCell="C1" sqref="C1"/>
    </sheetView>
  </sheetViews>
  <sheetFormatPr defaultColWidth="9.140625" defaultRowHeight="15" x14ac:dyDescent="0.25"/>
  <cols>
    <col min="1" max="1" width="9.140625" style="2"/>
    <col min="2" max="2" width="37.42578125" style="2" bestFit="1" customWidth="1"/>
    <col min="3" max="3" width="17" style="2" customWidth="1"/>
    <col min="4" max="6" width="13.7109375" style="2" customWidth="1"/>
    <col min="7" max="7" width="17.7109375" style="2" customWidth="1"/>
    <col min="8" max="15" width="13.7109375" style="2" customWidth="1"/>
    <col min="16" max="16384" width="9.140625" style="2"/>
  </cols>
  <sheetData>
    <row r="1" spans="1:15" ht="18.75" x14ac:dyDescent="0.3">
      <c r="C1" s="135" t="s">
        <v>58</v>
      </c>
      <c r="D1" s="136"/>
      <c r="E1" s="136"/>
      <c r="F1" s="136"/>
      <c r="G1" s="136"/>
      <c r="H1" s="136"/>
      <c r="I1" s="136"/>
      <c r="J1" s="136"/>
      <c r="K1" s="136"/>
      <c r="L1" s="136"/>
      <c r="M1" s="136"/>
      <c r="N1" s="136"/>
      <c r="O1" s="137"/>
    </row>
    <row r="2" spans="1:15" s="17" customFormat="1" ht="45" x14ac:dyDescent="0.25">
      <c r="B2" s="29" t="s">
        <v>27</v>
      </c>
      <c r="C2" s="30" t="s">
        <v>40</v>
      </c>
      <c r="D2" s="30" t="s">
        <v>44</v>
      </c>
      <c r="E2" s="30" t="s">
        <v>45</v>
      </c>
      <c r="F2" s="30" t="s">
        <v>46</v>
      </c>
      <c r="G2" s="30" t="s">
        <v>47</v>
      </c>
      <c r="H2" s="30" t="s">
        <v>48</v>
      </c>
      <c r="I2" s="30" t="s">
        <v>49</v>
      </c>
      <c r="J2" s="30" t="s">
        <v>50</v>
      </c>
      <c r="K2" s="30" t="s">
        <v>51</v>
      </c>
      <c r="L2" s="30" t="s">
        <v>52</v>
      </c>
      <c r="M2" s="30" t="s">
        <v>53</v>
      </c>
      <c r="N2" s="30" t="s">
        <v>54</v>
      </c>
      <c r="O2" s="31" t="s">
        <v>59</v>
      </c>
    </row>
    <row r="3" spans="1:15" x14ac:dyDescent="0.25">
      <c r="A3" s="138" t="s">
        <v>60</v>
      </c>
      <c r="B3" s="32" t="s">
        <v>40</v>
      </c>
      <c r="C3" s="18">
        <v>42</v>
      </c>
      <c r="D3" s="19"/>
      <c r="E3" s="19">
        <v>2</v>
      </c>
      <c r="F3" s="19"/>
      <c r="G3" s="19"/>
      <c r="H3" s="19"/>
      <c r="I3" s="19"/>
      <c r="J3" s="19"/>
      <c r="K3" s="19">
        <v>6</v>
      </c>
      <c r="L3" s="19">
        <v>2</v>
      </c>
      <c r="M3" s="19">
        <v>3</v>
      </c>
      <c r="N3" s="19"/>
      <c r="O3" s="27">
        <f t="shared" ref="O3:O14" si="0">SUM(C3:N3)</f>
        <v>55</v>
      </c>
    </row>
    <row r="4" spans="1:15" x14ac:dyDescent="0.25">
      <c r="A4" s="139"/>
      <c r="B4" s="32" t="s">
        <v>44</v>
      </c>
      <c r="C4" s="19"/>
      <c r="D4" s="18">
        <v>1</v>
      </c>
      <c r="E4" s="19"/>
      <c r="F4" s="19"/>
      <c r="G4" s="19"/>
      <c r="H4" s="19"/>
      <c r="I4" s="19"/>
      <c r="J4" s="19"/>
      <c r="K4" s="19"/>
      <c r="L4" s="19"/>
      <c r="M4" s="19"/>
      <c r="N4" s="19"/>
      <c r="O4" s="27">
        <f t="shared" si="0"/>
        <v>1</v>
      </c>
    </row>
    <row r="5" spans="1:15" x14ac:dyDescent="0.25">
      <c r="A5" s="139"/>
      <c r="B5" s="32" t="s">
        <v>45</v>
      </c>
      <c r="C5" s="19">
        <v>1</v>
      </c>
      <c r="D5" s="19"/>
      <c r="E5" s="20">
        <v>35</v>
      </c>
      <c r="F5" s="19"/>
      <c r="G5" s="19"/>
      <c r="H5" s="19"/>
      <c r="I5" s="19"/>
      <c r="J5" s="19"/>
      <c r="K5" s="19">
        <v>4</v>
      </c>
      <c r="L5" s="19">
        <v>2</v>
      </c>
      <c r="M5" s="19"/>
      <c r="N5" s="19"/>
      <c r="O5" s="27">
        <f t="shared" si="0"/>
        <v>42</v>
      </c>
    </row>
    <row r="6" spans="1:15" x14ac:dyDescent="0.25">
      <c r="A6" s="139"/>
      <c r="B6" s="32" t="s">
        <v>46</v>
      </c>
      <c r="C6" s="19"/>
      <c r="D6" s="19"/>
      <c r="E6" s="19"/>
      <c r="F6" s="20">
        <v>7</v>
      </c>
      <c r="G6" s="19"/>
      <c r="H6" s="19"/>
      <c r="I6" s="19"/>
      <c r="J6" s="19"/>
      <c r="K6" s="19"/>
      <c r="L6" s="19"/>
      <c r="M6" s="19"/>
      <c r="N6" s="19"/>
      <c r="O6" s="27">
        <f t="shared" si="0"/>
        <v>7</v>
      </c>
    </row>
    <row r="7" spans="1:15" x14ac:dyDescent="0.25">
      <c r="A7" s="139"/>
      <c r="B7" s="32" t="s">
        <v>47</v>
      </c>
      <c r="C7" s="19">
        <v>1</v>
      </c>
      <c r="D7" s="19"/>
      <c r="E7" s="19"/>
      <c r="F7" s="19"/>
      <c r="G7" s="20">
        <v>154</v>
      </c>
      <c r="H7" s="19"/>
      <c r="I7" s="19">
        <v>10</v>
      </c>
      <c r="J7" s="19">
        <v>1</v>
      </c>
      <c r="K7" s="19"/>
      <c r="L7" s="19">
        <v>3</v>
      </c>
      <c r="M7" s="19"/>
      <c r="N7" s="19"/>
      <c r="O7" s="27">
        <f t="shared" si="0"/>
        <v>169</v>
      </c>
    </row>
    <row r="8" spans="1:15" x14ac:dyDescent="0.25">
      <c r="A8" s="139"/>
      <c r="B8" s="32" t="s">
        <v>48</v>
      </c>
      <c r="C8" s="19"/>
      <c r="D8" s="19"/>
      <c r="E8" s="19"/>
      <c r="F8" s="19">
        <v>2</v>
      </c>
      <c r="G8" s="19"/>
      <c r="H8" s="20">
        <v>10</v>
      </c>
      <c r="I8" s="19"/>
      <c r="J8" s="19"/>
      <c r="K8" s="19">
        <v>1</v>
      </c>
      <c r="L8" s="19">
        <v>1</v>
      </c>
      <c r="M8" s="19"/>
      <c r="N8" s="19"/>
      <c r="O8" s="27">
        <f t="shared" si="0"/>
        <v>14</v>
      </c>
    </row>
    <row r="9" spans="1:15" x14ac:dyDescent="0.25">
      <c r="A9" s="139"/>
      <c r="B9" s="32" t="s">
        <v>49</v>
      </c>
      <c r="C9" s="19"/>
      <c r="D9" s="19"/>
      <c r="E9" s="19"/>
      <c r="F9" s="19"/>
      <c r="G9" s="19">
        <v>6</v>
      </c>
      <c r="H9" s="19"/>
      <c r="I9" s="20">
        <v>149</v>
      </c>
      <c r="J9" s="19"/>
      <c r="K9" s="19"/>
      <c r="L9" s="19"/>
      <c r="M9" s="19"/>
      <c r="N9" s="19"/>
      <c r="O9" s="27">
        <f t="shared" si="0"/>
        <v>155</v>
      </c>
    </row>
    <row r="10" spans="1:15" x14ac:dyDescent="0.25">
      <c r="A10" s="139"/>
      <c r="B10" s="32" t="s">
        <v>50</v>
      </c>
      <c r="C10" s="19"/>
      <c r="D10" s="19"/>
      <c r="E10" s="19"/>
      <c r="F10" s="19"/>
      <c r="G10" s="19"/>
      <c r="H10" s="19">
        <v>1</v>
      </c>
      <c r="I10" s="19"/>
      <c r="J10" s="20">
        <v>5</v>
      </c>
      <c r="K10" s="19"/>
      <c r="L10" s="19"/>
      <c r="M10" s="19"/>
      <c r="N10" s="19"/>
      <c r="O10" s="27">
        <f t="shared" si="0"/>
        <v>6</v>
      </c>
    </row>
    <row r="11" spans="1:15" x14ac:dyDescent="0.25">
      <c r="A11" s="139"/>
      <c r="B11" s="32" t="s">
        <v>51</v>
      </c>
      <c r="C11" s="19">
        <v>6</v>
      </c>
      <c r="D11" s="19"/>
      <c r="E11" s="19">
        <v>6</v>
      </c>
      <c r="F11" s="19">
        <v>1</v>
      </c>
      <c r="G11" s="19"/>
      <c r="H11" s="19"/>
      <c r="I11" s="19"/>
      <c r="J11" s="19">
        <v>1</v>
      </c>
      <c r="K11" s="20">
        <v>58</v>
      </c>
      <c r="L11" s="19">
        <v>6</v>
      </c>
      <c r="M11" s="19"/>
      <c r="N11" s="19"/>
      <c r="O11" s="27">
        <f t="shared" si="0"/>
        <v>78</v>
      </c>
    </row>
    <row r="12" spans="1:15" x14ac:dyDescent="0.25">
      <c r="A12" s="139"/>
      <c r="B12" s="32" t="s">
        <v>52</v>
      </c>
      <c r="C12" s="19">
        <v>9</v>
      </c>
      <c r="D12" s="19"/>
      <c r="E12" s="19">
        <v>5</v>
      </c>
      <c r="F12" s="19">
        <v>4</v>
      </c>
      <c r="G12" s="19"/>
      <c r="H12" s="19"/>
      <c r="I12" s="19"/>
      <c r="J12" s="19">
        <v>1</v>
      </c>
      <c r="K12" s="19">
        <v>1</v>
      </c>
      <c r="L12" s="20">
        <v>96</v>
      </c>
      <c r="M12" s="19">
        <v>3</v>
      </c>
      <c r="N12" s="19"/>
      <c r="O12" s="27">
        <f t="shared" si="0"/>
        <v>119</v>
      </c>
    </row>
    <row r="13" spans="1:15" x14ac:dyDescent="0.25">
      <c r="A13" s="139"/>
      <c r="B13" s="32" t="s">
        <v>53</v>
      </c>
      <c r="C13" s="19">
        <v>3</v>
      </c>
      <c r="D13" s="19"/>
      <c r="E13" s="19"/>
      <c r="F13" s="19"/>
      <c r="G13" s="19"/>
      <c r="H13" s="19"/>
      <c r="I13" s="19"/>
      <c r="J13" s="19"/>
      <c r="K13" s="19"/>
      <c r="L13" s="19">
        <v>1</v>
      </c>
      <c r="M13" s="20">
        <v>15</v>
      </c>
      <c r="O13" s="27">
        <f t="shared" si="0"/>
        <v>19</v>
      </c>
    </row>
    <row r="14" spans="1:15" x14ac:dyDescent="0.25">
      <c r="A14" s="139"/>
      <c r="B14" s="32" t="s">
        <v>54</v>
      </c>
      <c r="C14" s="19"/>
      <c r="D14" s="19"/>
      <c r="E14" s="19"/>
      <c r="F14" s="19"/>
      <c r="G14" s="19"/>
      <c r="H14" s="19"/>
      <c r="I14" s="19"/>
      <c r="J14" s="19"/>
      <c r="K14" s="19"/>
      <c r="L14" s="19"/>
      <c r="N14" s="20">
        <v>14</v>
      </c>
      <c r="O14" s="27">
        <f t="shared" si="0"/>
        <v>14</v>
      </c>
    </row>
    <row r="15" spans="1:15" x14ac:dyDescent="0.25">
      <c r="A15" s="140"/>
      <c r="B15" s="33" t="s">
        <v>59</v>
      </c>
      <c r="C15" s="26">
        <f t="shared" ref="C15:N15" si="1">SUM(C3:C14)</f>
        <v>62</v>
      </c>
      <c r="D15" s="26">
        <f t="shared" si="1"/>
        <v>1</v>
      </c>
      <c r="E15" s="26">
        <f t="shared" si="1"/>
        <v>48</v>
      </c>
      <c r="F15" s="26">
        <f t="shared" si="1"/>
        <v>14</v>
      </c>
      <c r="G15" s="26">
        <f t="shared" si="1"/>
        <v>160</v>
      </c>
      <c r="H15" s="26">
        <f t="shared" si="1"/>
        <v>11</v>
      </c>
      <c r="I15" s="26">
        <f t="shared" si="1"/>
        <v>159</v>
      </c>
      <c r="J15" s="26">
        <f t="shared" si="1"/>
        <v>8</v>
      </c>
      <c r="K15" s="26">
        <f t="shared" si="1"/>
        <v>70</v>
      </c>
      <c r="L15" s="26">
        <f t="shared" si="1"/>
        <v>111</v>
      </c>
      <c r="M15" s="26">
        <f t="shared" si="1"/>
        <v>21</v>
      </c>
      <c r="N15" s="26">
        <f t="shared" si="1"/>
        <v>14</v>
      </c>
      <c r="O15" s="28">
        <f>SUM(C3:N14)</f>
        <v>679</v>
      </c>
    </row>
    <row r="16" spans="1:15" x14ac:dyDescent="0.25">
      <c r="C16" s="22"/>
      <c r="D16" s="19"/>
      <c r="E16" s="19"/>
      <c r="F16" s="19"/>
      <c r="G16" s="19"/>
      <c r="H16" s="19"/>
      <c r="I16" s="19"/>
      <c r="J16" s="19"/>
      <c r="K16" s="19"/>
      <c r="L16" s="19"/>
      <c r="M16" s="19"/>
      <c r="N16" s="19"/>
    </row>
    <row r="18" spans="15:15" x14ac:dyDescent="0.25">
      <c r="O18" s="45"/>
    </row>
  </sheetData>
  <mergeCells count="2">
    <mergeCell ref="C1:O1"/>
    <mergeCell ref="A3:A1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2"/>
  <sheetViews>
    <sheetView workbookViewId="0">
      <selection activeCell="C2" sqref="C2"/>
    </sheetView>
  </sheetViews>
  <sheetFormatPr defaultRowHeight="15" x14ac:dyDescent="0.25"/>
  <cols>
    <col min="1" max="1" width="9.140625" style="23" customWidth="1"/>
    <col min="2" max="2" width="37.42578125" bestFit="1" customWidth="1"/>
    <col min="3" max="3" width="17.5703125" customWidth="1"/>
    <col min="4" max="4" width="11.28515625" customWidth="1"/>
    <col min="5" max="5" width="13.140625" customWidth="1"/>
    <col min="6" max="7" width="9.28515625" customWidth="1"/>
    <col min="8" max="8" width="16.5703125" customWidth="1"/>
    <col min="9" max="9" width="15.85546875" customWidth="1"/>
    <col min="10" max="10" width="15" customWidth="1"/>
    <col min="11" max="11" width="9.28515625" customWidth="1"/>
    <col min="12" max="12" width="14.7109375" customWidth="1"/>
    <col min="13" max="13" width="15.7109375" customWidth="1"/>
    <col min="14" max="14" width="11.85546875" customWidth="1"/>
    <col min="15" max="16" width="9.28515625" customWidth="1"/>
    <col min="17" max="17" width="9.28515625" style="2" customWidth="1"/>
  </cols>
  <sheetData>
    <row r="1" spans="1:18" s="24" customFormat="1" ht="18.75" customHeight="1" x14ac:dyDescent="0.3">
      <c r="A1" s="50"/>
      <c r="C1" s="135" t="s">
        <v>58</v>
      </c>
      <c r="D1" s="136"/>
      <c r="E1" s="136"/>
      <c r="F1" s="136"/>
      <c r="G1" s="136"/>
      <c r="H1" s="136"/>
      <c r="I1" s="136"/>
      <c r="J1" s="136"/>
      <c r="K1" s="136"/>
      <c r="L1" s="136"/>
      <c r="M1" s="136"/>
      <c r="N1" s="136"/>
      <c r="O1" s="136"/>
      <c r="P1" s="137"/>
      <c r="Q1" s="64"/>
    </row>
    <row r="2" spans="1:18" s="1" customFormat="1" ht="60" customHeight="1" x14ac:dyDescent="0.25">
      <c r="A2" s="51"/>
      <c r="B2" s="29" t="s">
        <v>28</v>
      </c>
      <c r="C2" s="30" t="s">
        <v>40</v>
      </c>
      <c r="D2" s="30" t="s">
        <v>42</v>
      </c>
      <c r="E2" s="30" t="s">
        <v>44</v>
      </c>
      <c r="F2" s="30" t="s">
        <v>45</v>
      </c>
      <c r="G2" s="30" t="s">
        <v>46</v>
      </c>
      <c r="H2" s="30" t="s">
        <v>47</v>
      </c>
      <c r="I2" s="30" t="s">
        <v>48</v>
      </c>
      <c r="J2" s="30" t="s">
        <v>49</v>
      </c>
      <c r="K2" s="30" t="s">
        <v>50</v>
      </c>
      <c r="L2" s="30" t="s">
        <v>51</v>
      </c>
      <c r="M2" s="30" t="s">
        <v>52</v>
      </c>
      <c r="N2" s="30" t="s">
        <v>53</v>
      </c>
      <c r="O2" s="30" t="s">
        <v>54</v>
      </c>
      <c r="P2" s="31" t="s">
        <v>59</v>
      </c>
      <c r="Q2" s="3"/>
      <c r="R2" s="17"/>
    </row>
    <row r="3" spans="1:18" x14ac:dyDescent="0.25">
      <c r="A3" s="138" t="s">
        <v>60</v>
      </c>
      <c r="B3" s="32" t="s">
        <v>40</v>
      </c>
      <c r="C3" s="18">
        <v>10</v>
      </c>
      <c r="D3" s="19"/>
      <c r="E3" s="19"/>
      <c r="F3" s="19"/>
      <c r="G3" s="19"/>
      <c r="H3" s="19"/>
      <c r="I3" s="19"/>
      <c r="J3" s="19"/>
      <c r="K3" s="19"/>
      <c r="L3" s="19"/>
      <c r="M3" s="19">
        <v>1</v>
      </c>
      <c r="N3" s="19"/>
      <c r="O3" s="19"/>
      <c r="P3" s="27">
        <f t="shared" ref="P3:P15" si="0">SUM(C3:O3)</f>
        <v>11</v>
      </c>
      <c r="R3" s="2"/>
    </row>
    <row r="4" spans="1:18" x14ac:dyDescent="0.25">
      <c r="A4" s="139"/>
      <c r="B4" s="32" t="s">
        <v>42</v>
      </c>
      <c r="C4" s="19"/>
      <c r="D4" s="18">
        <v>1</v>
      </c>
      <c r="E4" s="19"/>
      <c r="F4" s="19"/>
      <c r="G4" s="19"/>
      <c r="H4" s="19"/>
      <c r="I4" s="19"/>
      <c r="J4" s="19"/>
      <c r="K4" s="19"/>
      <c r="L4" s="19"/>
      <c r="M4" s="19"/>
      <c r="N4" s="19"/>
      <c r="O4" s="19"/>
      <c r="P4" s="27">
        <f t="shared" si="0"/>
        <v>1</v>
      </c>
      <c r="R4" s="2"/>
    </row>
    <row r="5" spans="1:18" x14ac:dyDescent="0.25">
      <c r="A5" s="139"/>
      <c r="B5" s="32" t="s">
        <v>44</v>
      </c>
      <c r="C5" s="19"/>
      <c r="D5" s="19"/>
      <c r="E5" s="93">
        <v>7</v>
      </c>
      <c r="F5" s="19"/>
      <c r="G5" s="19"/>
      <c r="H5" s="19"/>
      <c r="I5" s="19"/>
      <c r="J5" s="19"/>
      <c r="K5" s="19"/>
      <c r="L5" s="19"/>
      <c r="M5" s="19"/>
      <c r="N5" s="94"/>
      <c r="O5" s="94"/>
      <c r="P5" s="27">
        <f t="shared" si="0"/>
        <v>7</v>
      </c>
      <c r="R5" s="2"/>
    </row>
    <row r="6" spans="1:18" x14ac:dyDescent="0.25">
      <c r="A6" s="139"/>
      <c r="B6" s="32" t="s">
        <v>45</v>
      </c>
      <c r="C6" s="19">
        <v>1</v>
      </c>
      <c r="D6" s="19"/>
      <c r="E6" s="19"/>
      <c r="F6" s="20">
        <v>35</v>
      </c>
      <c r="G6" s="19"/>
      <c r="H6" s="19"/>
      <c r="I6" s="19"/>
      <c r="J6" s="19"/>
      <c r="K6" s="19"/>
      <c r="L6" s="19">
        <v>3</v>
      </c>
      <c r="M6" s="19">
        <v>3</v>
      </c>
      <c r="N6" s="19"/>
      <c r="O6" s="19"/>
      <c r="P6" s="27">
        <f t="shared" si="0"/>
        <v>42</v>
      </c>
      <c r="R6" s="2"/>
    </row>
    <row r="7" spans="1:18" x14ac:dyDescent="0.25">
      <c r="A7" s="139"/>
      <c r="B7" s="32" t="s">
        <v>46</v>
      </c>
      <c r="C7" s="19">
        <v>3</v>
      </c>
      <c r="D7" s="19"/>
      <c r="E7" s="19"/>
      <c r="F7" s="19"/>
      <c r="G7" s="20">
        <v>25</v>
      </c>
      <c r="H7" s="19"/>
      <c r="I7" s="19"/>
      <c r="J7" s="19"/>
      <c r="K7" s="19"/>
      <c r="L7" s="19"/>
      <c r="M7" s="19"/>
      <c r="N7" s="19"/>
      <c r="O7" s="19"/>
      <c r="P7" s="27">
        <f t="shared" si="0"/>
        <v>28</v>
      </c>
      <c r="R7" s="2"/>
    </row>
    <row r="8" spans="1:18" x14ac:dyDescent="0.25">
      <c r="A8" s="139"/>
      <c r="B8" s="32" t="s">
        <v>47</v>
      </c>
      <c r="C8" s="19"/>
      <c r="D8" s="19"/>
      <c r="E8" s="19"/>
      <c r="F8" s="19"/>
      <c r="G8" s="19"/>
      <c r="H8" s="20">
        <v>139</v>
      </c>
      <c r="I8" s="19"/>
      <c r="J8" s="19">
        <v>3</v>
      </c>
      <c r="K8" s="19"/>
      <c r="L8" s="19"/>
      <c r="M8" s="19">
        <v>1</v>
      </c>
      <c r="N8" s="19"/>
      <c r="O8" s="19"/>
      <c r="P8" s="27">
        <f t="shared" si="0"/>
        <v>143</v>
      </c>
      <c r="R8" s="2"/>
    </row>
    <row r="9" spans="1:18" x14ac:dyDescent="0.25">
      <c r="A9" s="139"/>
      <c r="B9" s="32" t="s">
        <v>48</v>
      </c>
      <c r="C9" s="19">
        <v>1</v>
      </c>
      <c r="D9" s="19">
        <v>1</v>
      </c>
      <c r="E9" s="19">
        <v>1</v>
      </c>
      <c r="F9" s="19"/>
      <c r="G9" s="19">
        <v>1</v>
      </c>
      <c r="H9" s="19"/>
      <c r="I9" s="20">
        <v>29</v>
      </c>
      <c r="J9" s="19"/>
      <c r="K9" s="19">
        <v>3</v>
      </c>
      <c r="L9" s="19"/>
      <c r="M9" s="19"/>
      <c r="N9" s="19"/>
      <c r="O9" s="19"/>
      <c r="P9" s="27">
        <f t="shared" si="0"/>
        <v>36</v>
      </c>
      <c r="R9" s="2"/>
    </row>
    <row r="10" spans="1:18" x14ac:dyDescent="0.25">
      <c r="A10" s="139"/>
      <c r="B10" s="32" t="s">
        <v>49</v>
      </c>
      <c r="C10" s="19"/>
      <c r="D10" s="19"/>
      <c r="E10" s="19"/>
      <c r="F10" s="19"/>
      <c r="G10" s="19"/>
      <c r="H10" s="19">
        <v>5</v>
      </c>
      <c r="I10" s="19"/>
      <c r="J10" s="20">
        <v>156</v>
      </c>
      <c r="K10" s="19"/>
      <c r="L10" s="19"/>
      <c r="M10" s="19"/>
      <c r="N10" s="19"/>
      <c r="O10" s="19"/>
      <c r="P10" s="27">
        <f t="shared" si="0"/>
        <v>161</v>
      </c>
      <c r="R10" s="2"/>
    </row>
    <row r="11" spans="1:18" x14ac:dyDescent="0.25">
      <c r="A11" s="139"/>
      <c r="B11" s="32" t="s">
        <v>50</v>
      </c>
      <c r="C11" s="19"/>
      <c r="D11" s="19"/>
      <c r="E11" s="19"/>
      <c r="F11" s="19"/>
      <c r="G11" s="19"/>
      <c r="H11" s="19"/>
      <c r="I11" s="19"/>
      <c r="J11" s="19"/>
      <c r="K11" s="20">
        <v>0</v>
      </c>
      <c r="L11" s="19"/>
      <c r="M11" s="19"/>
      <c r="N11" s="19"/>
      <c r="O11" s="19"/>
      <c r="P11" s="27">
        <f t="shared" si="0"/>
        <v>0</v>
      </c>
      <c r="R11" s="2"/>
    </row>
    <row r="12" spans="1:18" x14ac:dyDescent="0.25">
      <c r="A12" s="139"/>
      <c r="B12" s="32" t="s">
        <v>51</v>
      </c>
      <c r="C12" s="19"/>
      <c r="D12" s="19"/>
      <c r="E12" s="19"/>
      <c r="F12" s="19">
        <v>3</v>
      </c>
      <c r="G12" s="19">
        <v>1</v>
      </c>
      <c r="H12" s="19"/>
      <c r="I12" s="19"/>
      <c r="J12" s="19"/>
      <c r="K12" s="19"/>
      <c r="L12" s="20">
        <v>34</v>
      </c>
      <c r="M12" s="19">
        <v>2</v>
      </c>
      <c r="N12" s="19"/>
      <c r="O12" s="19"/>
      <c r="P12" s="27">
        <f t="shared" si="0"/>
        <v>40</v>
      </c>
      <c r="R12" s="2"/>
    </row>
    <row r="13" spans="1:18" x14ac:dyDescent="0.25">
      <c r="A13" s="139"/>
      <c r="B13" s="32" t="s">
        <v>52</v>
      </c>
      <c r="C13" s="19">
        <v>1</v>
      </c>
      <c r="D13" s="19"/>
      <c r="E13" s="19"/>
      <c r="F13" s="19"/>
      <c r="G13" s="19"/>
      <c r="H13" s="19"/>
      <c r="I13" s="19"/>
      <c r="J13" s="19"/>
      <c r="K13" s="19"/>
      <c r="L13" s="19"/>
      <c r="M13" s="20">
        <v>4</v>
      </c>
      <c r="N13" s="19"/>
      <c r="O13" s="19"/>
      <c r="P13" s="27">
        <f t="shared" si="0"/>
        <v>5</v>
      </c>
      <c r="R13" s="2"/>
    </row>
    <row r="14" spans="1:18" x14ac:dyDescent="0.25">
      <c r="A14" s="139"/>
      <c r="B14" s="32" t="s">
        <v>53</v>
      </c>
      <c r="C14" s="19">
        <v>3</v>
      </c>
      <c r="D14" s="19"/>
      <c r="E14" s="94"/>
      <c r="F14" s="19"/>
      <c r="G14" s="19"/>
      <c r="H14" s="19"/>
      <c r="I14" s="19"/>
      <c r="J14" s="19"/>
      <c r="K14" s="19"/>
      <c r="L14" s="19"/>
      <c r="M14" s="19">
        <v>1</v>
      </c>
      <c r="N14" s="20">
        <v>23</v>
      </c>
      <c r="O14" s="54"/>
      <c r="P14" s="27">
        <f t="shared" si="0"/>
        <v>27</v>
      </c>
      <c r="R14" s="2"/>
    </row>
    <row r="15" spans="1:18" x14ac:dyDescent="0.25">
      <c r="A15" s="139"/>
      <c r="B15" s="32" t="s">
        <v>54</v>
      </c>
      <c r="C15" s="19"/>
      <c r="D15" s="19"/>
      <c r="E15" s="94"/>
      <c r="F15" s="19"/>
      <c r="G15" s="19"/>
      <c r="H15" s="19"/>
      <c r="I15" s="19"/>
      <c r="J15" s="19"/>
      <c r="K15" s="19"/>
      <c r="L15" s="19"/>
      <c r="M15" s="19"/>
      <c r="N15" s="54"/>
      <c r="O15" s="20">
        <v>13</v>
      </c>
      <c r="P15" s="27">
        <f t="shared" si="0"/>
        <v>13</v>
      </c>
      <c r="R15" s="2"/>
    </row>
    <row r="16" spans="1:18" x14ac:dyDescent="0.25">
      <c r="A16" s="140"/>
      <c r="B16" s="33" t="s">
        <v>59</v>
      </c>
      <c r="C16" s="26">
        <f t="shared" ref="C16:O16" si="1">SUM(C3:C15)</f>
        <v>19</v>
      </c>
      <c r="D16" s="26">
        <f t="shared" si="1"/>
        <v>2</v>
      </c>
      <c r="E16" s="26">
        <f t="shared" si="1"/>
        <v>8</v>
      </c>
      <c r="F16" s="26">
        <f t="shared" si="1"/>
        <v>38</v>
      </c>
      <c r="G16" s="26">
        <f t="shared" si="1"/>
        <v>27</v>
      </c>
      <c r="H16" s="26">
        <f t="shared" si="1"/>
        <v>144</v>
      </c>
      <c r="I16" s="26">
        <f t="shared" si="1"/>
        <v>29</v>
      </c>
      <c r="J16" s="26">
        <f t="shared" si="1"/>
        <v>159</v>
      </c>
      <c r="K16" s="26">
        <f t="shared" si="1"/>
        <v>3</v>
      </c>
      <c r="L16" s="26">
        <f t="shared" si="1"/>
        <v>37</v>
      </c>
      <c r="M16" s="26">
        <f t="shared" si="1"/>
        <v>12</v>
      </c>
      <c r="N16" s="26">
        <f t="shared" si="1"/>
        <v>23</v>
      </c>
      <c r="O16" s="26">
        <f t="shared" si="1"/>
        <v>13</v>
      </c>
      <c r="P16" s="28">
        <f>SUM(C3:O15)</f>
        <v>514</v>
      </c>
      <c r="R16" s="2"/>
    </row>
    <row r="17" spans="1:19" x14ac:dyDescent="0.25">
      <c r="A17" s="52"/>
      <c r="B17" s="4"/>
      <c r="C17" s="2"/>
      <c r="D17" s="2"/>
      <c r="E17" s="2"/>
      <c r="F17" s="2"/>
      <c r="G17" s="2"/>
      <c r="H17" s="2"/>
      <c r="I17" s="2"/>
      <c r="J17" s="2"/>
      <c r="K17" s="2"/>
      <c r="L17" s="2"/>
      <c r="M17" s="2"/>
      <c r="N17" s="2"/>
      <c r="O17" s="2"/>
      <c r="P17" s="2"/>
      <c r="R17" s="2"/>
      <c r="S17" s="2"/>
    </row>
    <row r="18" spans="1:19" x14ac:dyDescent="0.25">
      <c r="A18"/>
      <c r="Q18"/>
    </row>
    <row r="19" spans="1:19" x14ac:dyDescent="0.25">
      <c r="A19"/>
      <c r="Q19"/>
    </row>
    <row r="20" spans="1:19" ht="15" hidden="1" customHeight="1" x14ac:dyDescent="0.25">
      <c r="A20"/>
      <c r="Q20"/>
    </row>
    <row r="21" spans="1:19" ht="15" hidden="1" customHeight="1" x14ac:dyDescent="0.25">
      <c r="A21"/>
      <c r="Q21"/>
    </row>
    <row r="22" spans="1:19" ht="15" hidden="1" customHeight="1" x14ac:dyDescent="0.25">
      <c r="A22"/>
      <c r="Q22"/>
    </row>
    <row r="23" spans="1:19" ht="15" hidden="1" customHeight="1" x14ac:dyDescent="0.25">
      <c r="A23"/>
      <c r="Q23"/>
    </row>
    <row r="24" spans="1:19" ht="15" hidden="1" customHeight="1" x14ac:dyDescent="0.25">
      <c r="A24"/>
      <c r="Q24"/>
    </row>
    <row r="25" spans="1:19" ht="15" hidden="1" customHeight="1" x14ac:dyDescent="0.25">
      <c r="A25"/>
      <c r="Q25"/>
    </row>
    <row r="26" spans="1:19" ht="15" hidden="1" customHeight="1" x14ac:dyDescent="0.25">
      <c r="A26"/>
      <c r="Q26"/>
    </row>
    <row r="27" spans="1:19" ht="15" hidden="1" customHeight="1" x14ac:dyDescent="0.25">
      <c r="A27"/>
      <c r="Q27"/>
    </row>
    <row r="28" spans="1:19" ht="15" hidden="1" customHeight="1" x14ac:dyDescent="0.25">
      <c r="A28"/>
      <c r="Q28"/>
    </row>
    <row r="29" spans="1:19" ht="15" hidden="1" customHeight="1" x14ac:dyDescent="0.25">
      <c r="A29"/>
      <c r="Q29"/>
    </row>
    <row r="30" spans="1:19" ht="15" hidden="1" customHeight="1" x14ac:dyDescent="0.25">
      <c r="A30"/>
      <c r="Q30"/>
    </row>
    <row r="31" spans="1:19" ht="15" hidden="1" customHeight="1" x14ac:dyDescent="0.25">
      <c r="A31"/>
      <c r="Q31"/>
    </row>
    <row r="32" spans="1:19" ht="15" hidden="1" customHeight="1" x14ac:dyDescent="0.25">
      <c r="A32"/>
      <c r="Q32"/>
    </row>
    <row r="33" spans="1:17" ht="15" hidden="1" customHeight="1" x14ac:dyDescent="0.25">
      <c r="A33"/>
      <c r="Q33"/>
    </row>
    <row r="34" spans="1:17" x14ac:dyDescent="0.25">
      <c r="A34"/>
      <c r="Q34"/>
    </row>
    <row r="35" spans="1:17" x14ac:dyDescent="0.25">
      <c r="A35"/>
      <c r="Q35"/>
    </row>
    <row r="36" spans="1:17" x14ac:dyDescent="0.25">
      <c r="A36"/>
      <c r="Q36"/>
    </row>
    <row r="37" spans="1:17" x14ac:dyDescent="0.25">
      <c r="A37"/>
      <c r="Q37"/>
    </row>
    <row r="38" spans="1:17" x14ac:dyDescent="0.25">
      <c r="A38"/>
      <c r="Q38"/>
    </row>
    <row r="39" spans="1:17" x14ac:dyDescent="0.25">
      <c r="A39"/>
      <c r="Q39"/>
    </row>
    <row r="40" spans="1:17" x14ac:dyDescent="0.25">
      <c r="A40"/>
      <c r="Q40"/>
    </row>
    <row r="41" spans="1:17" x14ac:dyDescent="0.25">
      <c r="A41"/>
      <c r="Q41"/>
    </row>
    <row r="42" spans="1:17" x14ac:dyDescent="0.25">
      <c r="A42"/>
      <c r="Q42"/>
    </row>
    <row r="43" spans="1:17" x14ac:dyDescent="0.25">
      <c r="A43"/>
      <c r="Q43"/>
    </row>
    <row r="44" spans="1:17" x14ac:dyDescent="0.25">
      <c r="A44"/>
      <c r="Q44"/>
    </row>
    <row r="45" spans="1:17" x14ac:dyDescent="0.25">
      <c r="A45"/>
      <c r="Q45"/>
    </row>
    <row r="46" spans="1:17" x14ac:dyDescent="0.25">
      <c r="A46"/>
      <c r="Q46"/>
    </row>
    <row r="47" spans="1:17" x14ac:dyDescent="0.25">
      <c r="A47"/>
      <c r="Q47"/>
    </row>
    <row r="48" spans="1:17" x14ac:dyDescent="0.25">
      <c r="A48"/>
      <c r="Q48"/>
    </row>
    <row r="49" spans="1:18" x14ac:dyDescent="0.25">
      <c r="A49"/>
      <c r="Q49"/>
    </row>
    <row r="50" spans="1:18" x14ac:dyDescent="0.25">
      <c r="A50"/>
      <c r="Q50"/>
    </row>
    <row r="51" spans="1:18" x14ac:dyDescent="0.25">
      <c r="A51"/>
      <c r="Q51"/>
    </row>
    <row r="52" spans="1:18" x14ac:dyDescent="0.25">
      <c r="A52"/>
      <c r="Q52"/>
    </row>
    <row r="53" spans="1:18" x14ac:dyDescent="0.25">
      <c r="A53"/>
      <c r="Q53"/>
    </row>
    <row r="54" spans="1:18" x14ac:dyDescent="0.25">
      <c r="B54" s="4"/>
      <c r="C54" s="19"/>
      <c r="D54" s="19"/>
      <c r="E54" s="19"/>
      <c r="F54" s="19"/>
      <c r="G54" s="19"/>
      <c r="H54" s="19"/>
      <c r="I54" s="19"/>
      <c r="J54" s="19"/>
      <c r="K54" s="19"/>
      <c r="L54" s="19"/>
      <c r="M54" s="19"/>
      <c r="N54" s="19"/>
      <c r="O54" s="19"/>
      <c r="P54" s="19"/>
      <c r="Q54" s="19"/>
      <c r="R54" s="2"/>
    </row>
    <row r="55" spans="1:18" x14ac:dyDescent="0.25">
      <c r="B55" s="4"/>
      <c r="C55" s="19"/>
      <c r="D55" s="19"/>
      <c r="E55" s="19"/>
      <c r="F55" s="19"/>
      <c r="G55" s="19"/>
      <c r="H55" s="19"/>
      <c r="I55" s="19"/>
      <c r="J55" s="19"/>
      <c r="K55" s="19"/>
      <c r="L55" s="19"/>
      <c r="M55" s="19"/>
      <c r="N55" s="19"/>
      <c r="O55" s="19"/>
      <c r="P55" s="19"/>
      <c r="Q55" s="19"/>
      <c r="R55" s="2"/>
    </row>
    <row r="56" spans="1:18" x14ac:dyDescent="0.25">
      <c r="B56" s="4"/>
      <c r="C56" s="19"/>
      <c r="D56" s="19"/>
      <c r="E56" s="19"/>
      <c r="F56" s="19"/>
      <c r="G56" s="19"/>
      <c r="H56" s="19"/>
      <c r="I56" s="19"/>
      <c r="J56" s="19"/>
      <c r="K56" s="19"/>
      <c r="L56" s="19"/>
      <c r="M56" s="19"/>
      <c r="N56" s="19"/>
      <c r="O56" s="19"/>
      <c r="P56" s="19"/>
      <c r="Q56" s="19"/>
      <c r="R56" s="2"/>
    </row>
    <row r="57" spans="1:18" x14ac:dyDescent="0.25">
      <c r="B57" s="4"/>
      <c r="C57" s="19"/>
      <c r="D57" s="19"/>
      <c r="E57" s="19"/>
      <c r="F57" s="19"/>
      <c r="G57" s="19"/>
      <c r="H57" s="19"/>
      <c r="I57" s="19"/>
      <c r="J57" s="19"/>
      <c r="K57" s="19"/>
      <c r="L57" s="19"/>
      <c r="M57" s="19"/>
      <c r="N57" s="19"/>
      <c r="O57" s="19"/>
      <c r="P57" s="19"/>
      <c r="Q57" s="19"/>
      <c r="R57" s="2"/>
    </row>
    <row r="58" spans="1:18" x14ac:dyDescent="0.25">
      <c r="B58" s="4"/>
      <c r="C58" s="19"/>
      <c r="D58" s="19"/>
      <c r="E58" s="19"/>
      <c r="F58" s="19"/>
      <c r="G58" s="19"/>
      <c r="H58" s="19"/>
      <c r="I58" s="19"/>
      <c r="J58" s="19"/>
      <c r="K58" s="19"/>
      <c r="L58" s="19"/>
      <c r="M58" s="19"/>
      <c r="N58" s="19"/>
      <c r="O58" s="19"/>
      <c r="P58" s="19"/>
      <c r="Q58" s="19"/>
      <c r="R58" s="2"/>
    </row>
    <row r="59" spans="1:18" x14ac:dyDescent="0.25">
      <c r="B59" s="4"/>
      <c r="C59" s="19"/>
      <c r="D59" s="19"/>
      <c r="E59" s="19"/>
      <c r="F59" s="19"/>
      <c r="G59" s="19"/>
      <c r="H59" s="19"/>
      <c r="I59" s="19"/>
      <c r="J59" s="19"/>
      <c r="K59" s="19"/>
      <c r="L59" s="19"/>
      <c r="M59" s="19"/>
      <c r="N59" s="19"/>
      <c r="O59" s="19"/>
      <c r="P59" s="19"/>
      <c r="Q59" s="19"/>
      <c r="R59" s="2"/>
    </row>
    <row r="60" spans="1:18" x14ac:dyDescent="0.25">
      <c r="B60" s="4"/>
      <c r="C60" s="19"/>
      <c r="D60" s="19"/>
      <c r="E60" s="19"/>
      <c r="F60" s="19"/>
      <c r="G60" s="19"/>
      <c r="H60" s="19"/>
      <c r="I60" s="19"/>
      <c r="J60" s="19"/>
      <c r="K60" s="19"/>
      <c r="L60" s="19"/>
      <c r="M60" s="19"/>
      <c r="N60" s="19"/>
      <c r="O60" s="19"/>
      <c r="P60" s="19"/>
      <c r="Q60" s="19"/>
      <c r="R60" s="2"/>
    </row>
    <row r="61" spans="1:18" x14ac:dyDescent="0.25">
      <c r="B61" s="4"/>
      <c r="C61" s="19"/>
      <c r="D61" s="19"/>
      <c r="E61" s="19"/>
      <c r="F61" s="19"/>
      <c r="G61" s="19"/>
      <c r="H61" s="19"/>
      <c r="I61" s="19"/>
      <c r="J61" s="19"/>
      <c r="K61" s="19"/>
      <c r="L61" s="19"/>
      <c r="M61" s="19"/>
      <c r="N61" s="19"/>
      <c r="O61" s="19"/>
      <c r="P61" s="19"/>
      <c r="Q61" s="19"/>
      <c r="R61" s="2"/>
    </row>
    <row r="62" spans="1:18" x14ac:dyDescent="0.25">
      <c r="B62" s="4"/>
      <c r="C62" s="19"/>
      <c r="D62" s="19"/>
      <c r="E62" s="19"/>
      <c r="F62" s="19"/>
      <c r="G62" s="19"/>
      <c r="H62" s="19"/>
      <c r="I62" s="19"/>
      <c r="J62" s="19"/>
      <c r="K62" s="19"/>
      <c r="L62" s="19"/>
      <c r="M62" s="19"/>
      <c r="N62" s="19"/>
      <c r="O62" s="19"/>
      <c r="P62" s="19"/>
      <c r="Q62" s="19"/>
      <c r="R62" s="2"/>
    </row>
  </sheetData>
  <mergeCells count="2">
    <mergeCell ref="A3:A16"/>
    <mergeCell ref="C1:P1"/>
  </mergeCells>
  <conditionalFormatting sqref="C52:Q62">
    <cfRule type="colorScale" priority="4">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1"/>
  <sheetViews>
    <sheetView workbookViewId="0">
      <selection activeCell="C2" sqref="C2"/>
    </sheetView>
  </sheetViews>
  <sheetFormatPr defaultColWidth="9.140625" defaultRowHeight="15" x14ac:dyDescent="0.25"/>
  <cols>
    <col min="1" max="1" width="9.140625" style="2"/>
    <col min="2" max="2" width="37.42578125" style="2" bestFit="1" customWidth="1"/>
    <col min="3" max="3" width="18.5703125" style="2" customWidth="1"/>
    <col min="4" max="4" width="10.42578125" style="2" bestFit="1" customWidth="1"/>
    <col min="5" max="5" width="12.5703125" style="2" customWidth="1"/>
    <col min="6" max="6" width="10.85546875" style="2" customWidth="1"/>
    <col min="7" max="7" width="10.7109375" style="2" customWidth="1"/>
    <col min="8" max="8" width="21.5703125" style="2" customWidth="1"/>
    <col min="9" max="9" width="14.85546875" style="2" customWidth="1"/>
    <col min="10" max="10" width="13" style="2" customWidth="1"/>
    <col min="11" max="11" width="10.28515625" style="2" customWidth="1"/>
    <col min="12" max="12" width="15.42578125" style="2" customWidth="1"/>
    <col min="13" max="13" width="14.140625" style="2" customWidth="1"/>
    <col min="14" max="14" width="12.85546875" style="2" customWidth="1"/>
    <col min="15" max="15" width="9.140625" style="2" customWidth="1"/>
    <col min="16" max="16384" width="9.140625" style="2"/>
  </cols>
  <sheetData>
    <row r="1" spans="1:17" ht="18.75" customHeight="1" x14ac:dyDescent="0.3">
      <c r="A1" s="50"/>
      <c r="B1" s="24"/>
      <c r="C1" s="135" t="s">
        <v>58</v>
      </c>
      <c r="D1" s="136"/>
      <c r="E1" s="136"/>
      <c r="F1" s="136"/>
      <c r="G1" s="136"/>
      <c r="H1" s="136"/>
      <c r="I1" s="136"/>
      <c r="J1" s="136"/>
      <c r="K1" s="136"/>
      <c r="L1" s="136"/>
      <c r="M1" s="136"/>
      <c r="N1" s="136"/>
      <c r="O1" s="136"/>
      <c r="P1" s="137"/>
      <c r="Q1" s="64"/>
    </row>
    <row r="2" spans="1:17" s="17" customFormat="1" ht="30" x14ac:dyDescent="0.25">
      <c r="A2" s="51"/>
      <c r="B2" s="29" t="s">
        <v>29</v>
      </c>
      <c r="C2" s="30" t="s">
        <v>40</v>
      </c>
      <c r="D2" s="30" t="s">
        <v>44</v>
      </c>
      <c r="E2" s="30" t="s">
        <v>42</v>
      </c>
      <c r="F2" s="30" t="s">
        <v>45</v>
      </c>
      <c r="G2" s="30" t="s">
        <v>46</v>
      </c>
      <c r="H2" s="30" t="s">
        <v>47</v>
      </c>
      <c r="I2" s="30" t="s">
        <v>48</v>
      </c>
      <c r="J2" s="30" t="s">
        <v>49</v>
      </c>
      <c r="K2" s="30" t="s">
        <v>50</v>
      </c>
      <c r="L2" s="30" t="s">
        <v>51</v>
      </c>
      <c r="M2" s="30" t="s">
        <v>52</v>
      </c>
      <c r="N2" s="30" t="s">
        <v>53</v>
      </c>
      <c r="O2" s="30" t="s">
        <v>54</v>
      </c>
      <c r="P2" s="31" t="s">
        <v>59</v>
      </c>
    </row>
    <row r="3" spans="1:17" ht="15" customHeight="1" x14ac:dyDescent="0.25">
      <c r="A3" s="138" t="s">
        <v>60</v>
      </c>
      <c r="B3" s="32" t="s">
        <v>40</v>
      </c>
      <c r="C3" s="18">
        <v>114</v>
      </c>
      <c r="D3" s="19"/>
      <c r="E3" s="19">
        <v>1</v>
      </c>
      <c r="F3" s="19">
        <v>18</v>
      </c>
      <c r="G3" s="19">
        <v>4</v>
      </c>
      <c r="H3" s="19">
        <v>1</v>
      </c>
      <c r="I3" s="19"/>
      <c r="J3" s="19"/>
      <c r="K3" s="19"/>
      <c r="L3" s="19">
        <v>14</v>
      </c>
      <c r="M3" s="19">
        <v>18</v>
      </c>
      <c r="N3" s="19">
        <v>7</v>
      </c>
      <c r="O3" s="19"/>
      <c r="P3" s="27">
        <f t="shared" ref="P3:P15" si="0">SUM(C3:O3)</f>
        <v>177</v>
      </c>
    </row>
    <row r="4" spans="1:17" x14ac:dyDescent="0.25">
      <c r="A4" s="139"/>
      <c r="B4" s="32" t="s">
        <v>44</v>
      </c>
      <c r="C4" s="19"/>
      <c r="D4" s="18">
        <v>4</v>
      </c>
      <c r="E4" s="19"/>
      <c r="F4" s="19"/>
      <c r="G4" s="19"/>
      <c r="H4" s="19"/>
      <c r="I4" s="19"/>
      <c r="J4" s="19"/>
      <c r="K4" s="19"/>
      <c r="L4" s="19"/>
      <c r="M4" s="19"/>
      <c r="N4" s="19"/>
      <c r="O4" s="19"/>
      <c r="P4" s="27">
        <f t="shared" si="0"/>
        <v>4</v>
      </c>
    </row>
    <row r="5" spans="1:17" x14ac:dyDescent="0.25">
      <c r="A5" s="139"/>
      <c r="B5" s="32" t="s">
        <v>42</v>
      </c>
      <c r="C5" s="19"/>
      <c r="D5" s="19"/>
      <c r="E5" s="93">
        <v>2</v>
      </c>
      <c r="F5" s="19"/>
      <c r="G5" s="19"/>
      <c r="H5" s="19"/>
      <c r="I5" s="19"/>
      <c r="J5" s="19"/>
      <c r="K5" s="19"/>
      <c r="L5" s="19"/>
      <c r="M5" s="19"/>
      <c r="N5" s="94"/>
      <c r="O5" s="94"/>
      <c r="P5" s="27">
        <f t="shared" si="0"/>
        <v>2</v>
      </c>
    </row>
    <row r="6" spans="1:17" x14ac:dyDescent="0.25">
      <c r="A6" s="139"/>
      <c r="B6" s="32" t="s">
        <v>45</v>
      </c>
      <c r="C6" s="19">
        <v>19</v>
      </c>
      <c r="D6" s="19"/>
      <c r="E6" s="19"/>
      <c r="F6" s="20">
        <v>112</v>
      </c>
      <c r="G6" s="19">
        <v>1</v>
      </c>
      <c r="H6" s="19"/>
      <c r="I6" s="19"/>
      <c r="J6" s="19"/>
      <c r="K6" s="19"/>
      <c r="L6" s="19">
        <v>16</v>
      </c>
      <c r="M6" s="19">
        <v>10</v>
      </c>
      <c r="N6" s="19"/>
      <c r="O6" s="19"/>
      <c r="P6" s="27">
        <f t="shared" si="0"/>
        <v>158</v>
      </c>
    </row>
    <row r="7" spans="1:17" x14ac:dyDescent="0.25">
      <c r="A7" s="139"/>
      <c r="B7" s="32" t="s">
        <v>46</v>
      </c>
      <c r="C7" s="19"/>
      <c r="D7" s="19"/>
      <c r="E7" s="19"/>
      <c r="F7" s="19"/>
      <c r="G7" s="20">
        <v>6</v>
      </c>
      <c r="H7" s="19"/>
      <c r="I7" s="19"/>
      <c r="J7" s="19"/>
      <c r="K7" s="19"/>
      <c r="L7" s="19"/>
      <c r="M7" s="19">
        <v>1</v>
      </c>
      <c r="N7" s="19"/>
      <c r="O7" s="19"/>
      <c r="P7" s="27">
        <f t="shared" si="0"/>
        <v>7</v>
      </c>
    </row>
    <row r="8" spans="1:17" x14ac:dyDescent="0.25">
      <c r="A8" s="139"/>
      <c r="B8" s="32" t="s">
        <v>47</v>
      </c>
      <c r="C8" s="19"/>
      <c r="D8" s="19"/>
      <c r="E8" s="19"/>
      <c r="F8" s="19"/>
      <c r="G8" s="19"/>
      <c r="H8" s="20">
        <v>132</v>
      </c>
      <c r="I8" s="19"/>
      <c r="J8" s="19">
        <v>12</v>
      </c>
      <c r="K8" s="19">
        <v>1</v>
      </c>
      <c r="L8" s="19"/>
      <c r="M8" s="19">
        <v>1</v>
      </c>
      <c r="N8" s="19"/>
      <c r="O8" s="19"/>
      <c r="P8" s="27">
        <f t="shared" si="0"/>
        <v>146</v>
      </c>
    </row>
    <row r="9" spans="1:17" x14ac:dyDescent="0.25">
      <c r="A9" s="139"/>
      <c r="B9" s="32" t="s">
        <v>48</v>
      </c>
      <c r="C9" s="19"/>
      <c r="D9" s="19">
        <v>1</v>
      </c>
      <c r="E9" s="19"/>
      <c r="F9" s="19"/>
      <c r="G9" s="19"/>
      <c r="H9" s="19"/>
      <c r="I9" s="20">
        <v>25</v>
      </c>
      <c r="J9" s="19"/>
      <c r="K9" s="19">
        <v>3</v>
      </c>
      <c r="L9" s="19"/>
      <c r="M9" s="19">
        <v>1</v>
      </c>
      <c r="N9" s="19">
        <v>1</v>
      </c>
      <c r="O9" s="19"/>
      <c r="P9" s="27">
        <f t="shared" si="0"/>
        <v>31</v>
      </c>
    </row>
    <row r="10" spans="1:17" x14ac:dyDescent="0.25">
      <c r="A10" s="139"/>
      <c r="B10" s="32" t="s">
        <v>49</v>
      </c>
      <c r="C10" s="19"/>
      <c r="D10" s="19"/>
      <c r="E10" s="19"/>
      <c r="F10" s="19"/>
      <c r="G10" s="19"/>
      <c r="H10" s="19">
        <v>5</v>
      </c>
      <c r="I10" s="19"/>
      <c r="J10" s="20">
        <v>103</v>
      </c>
      <c r="K10" s="19"/>
      <c r="L10" s="19"/>
      <c r="M10" s="19"/>
      <c r="N10" s="19"/>
      <c r="O10" s="19"/>
      <c r="P10" s="27">
        <f t="shared" si="0"/>
        <v>108</v>
      </c>
    </row>
    <row r="11" spans="1:17" x14ac:dyDescent="0.25">
      <c r="A11" s="139"/>
      <c r="B11" s="32" t="s">
        <v>50</v>
      </c>
      <c r="C11" s="19"/>
      <c r="D11" s="19"/>
      <c r="E11" s="19"/>
      <c r="F11" s="19"/>
      <c r="G11" s="19"/>
      <c r="H11" s="19"/>
      <c r="I11" s="19"/>
      <c r="J11" s="19"/>
      <c r="K11" s="20">
        <v>0</v>
      </c>
      <c r="L11" s="19"/>
      <c r="M11" s="19"/>
      <c r="N11" s="19"/>
      <c r="O11" s="19"/>
      <c r="P11" s="27">
        <f t="shared" si="0"/>
        <v>0</v>
      </c>
    </row>
    <row r="12" spans="1:17" x14ac:dyDescent="0.25">
      <c r="A12" s="139"/>
      <c r="B12" s="32" t="s">
        <v>51</v>
      </c>
      <c r="C12" s="19">
        <v>2</v>
      </c>
      <c r="D12" s="19"/>
      <c r="E12" s="19"/>
      <c r="F12" s="19">
        <v>10</v>
      </c>
      <c r="G12" s="19">
        <v>1</v>
      </c>
      <c r="H12" s="19">
        <v>1</v>
      </c>
      <c r="I12" s="19"/>
      <c r="J12" s="19"/>
      <c r="K12" s="19"/>
      <c r="L12" s="20">
        <v>37</v>
      </c>
      <c r="M12" s="19">
        <v>2</v>
      </c>
      <c r="N12" s="19"/>
      <c r="O12" s="19"/>
      <c r="P12" s="27">
        <f t="shared" si="0"/>
        <v>53</v>
      </c>
    </row>
    <row r="13" spans="1:17" x14ac:dyDescent="0.25">
      <c r="A13" s="139"/>
      <c r="B13" s="32" t="s">
        <v>52</v>
      </c>
      <c r="C13" s="19"/>
      <c r="D13" s="19"/>
      <c r="E13" s="19"/>
      <c r="F13" s="19"/>
      <c r="G13" s="19"/>
      <c r="H13" s="19"/>
      <c r="I13" s="19"/>
      <c r="J13" s="19"/>
      <c r="K13" s="19"/>
      <c r="L13" s="19"/>
      <c r="M13" s="20">
        <v>0</v>
      </c>
      <c r="N13" s="19"/>
      <c r="O13" s="19"/>
      <c r="P13" s="27">
        <f t="shared" si="0"/>
        <v>0</v>
      </c>
    </row>
    <row r="14" spans="1:17" x14ac:dyDescent="0.25">
      <c r="A14" s="139"/>
      <c r="B14" s="32" t="s">
        <v>53</v>
      </c>
      <c r="C14" s="19">
        <v>3</v>
      </c>
      <c r="D14" s="19"/>
      <c r="E14" s="94"/>
      <c r="F14" s="19"/>
      <c r="G14" s="19"/>
      <c r="H14" s="19"/>
      <c r="I14" s="19"/>
      <c r="J14" s="19"/>
      <c r="K14" s="19"/>
      <c r="L14" s="19"/>
      <c r="M14" s="19"/>
      <c r="N14" s="20">
        <v>17</v>
      </c>
      <c r="O14" s="54"/>
      <c r="P14" s="27">
        <f t="shared" si="0"/>
        <v>20</v>
      </c>
    </row>
    <row r="15" spans="1:17" x14ac:dyDescent="0.25">
      <c r="A15" s="139"/>
      <c r="B15" s="32" t="s">
        <v>54</v>
      </c>
      <c r="C15" s="19"/>
      <c r="D15" s="19"/>
      <c r="E15" s="94"/>
      <c r="F15" s="19"/>
      <c r="G15" s="19"/>
      <c r="H15" s="19"/>
      <c r="I15" s="19"/>
      <c r="J15" s="19"/>
      <c r="K15" s="19"/>
      <c r="L15" s="19"/>
      <c r="M15" s="19"/>
      <c r="N15" s="54"/>
      <c r="O15" s="20">
        <v>13</v>
      </c>
      <c r="P15" s="27">
        <f t="shared" si="0"/>
        <v>13</v>
      </c>
    </row>
    <row r="16" spans="1:17" x14ac:dyDescent="0.25">
      <c r="A16" s="140"/>
      <c r="B16" s="33" t="s">
        <v>59</v>
      </c>
      <c r="C16" s="26">
        <f t="shared" ref="C16:O16" si="1">SUM(C3:C15)</f>
        <v>138</v>
      </c>
      <c r="D16" s="26">
        <f t="shared" si="1"/>
        <v>5</v>
      </c>
      <c r="E16" s="26">
        <f t="shared" si="1"/>
        <v>3</v>
      </c>
      <c r="F16" s="26">
        <f t="shared" si="1"/>
        <v>140</v>
      </c>
      <c r="G16" s="26">
        <f t="shared" si="1"/>
        <v>12</v>
      </c>
      <c r="H16" s="26">
        <f t="shared" si="1"/>
        <v>139</v>
      </c>
      <c r="I16" s="26">
        <f t="shared" si="1"/>
        <v>25</v>
      </c>
      <c r="J16" s="26">
        <f t="shared" si="1"/>
        <v>115</v>
      </c>
      <c r="K16" s="26">
        <f t="shared" si="1"/>
        <v>4</v>
      </c>
      <c r="L16" s="26">
        <f t="shared" si="1"/>
        <v>67</v>
      </c>
      <c r="M16" s="26">
        <f t="shared" si="1"/>
        <v>33</v>
      </c>
      <c r="N16" s="26">
        <f t="shared" si="1"/>
        <v>25</v>
      </c>
      <c r="O16" s="26">
        <f t="shared" si="1"/>
        <v>13</v>
      </c>
      <c r="P16" s="28">
        <f>SUM(C3:O15)</f>
        <v>719</v>
      </c>
    </row>
    <row r="17" spans="1:17" x14ac:dyDescent="0.25">
      <c r="A17" s="58"/>
      <c r="B17" s="59"/>
      <c r="C17" s="60"/>
      <c r="D17" s="60"/>
      <c r="E17" s="60"/>
      <c r="F17" s="60"/>
      <c r="G17" s="60"/>
      <c r="H17" s="60"/>
      <c r="I17" s="60"/>
      <c r="J17" s="60"/>
      <c r="K17" s="60"/>
      <c r="L17" s="60"/>
      <c r="M17" s="60"/>
      <c r="N17" s="60"/>
      <c r="O17" s="60"/>
      <c r="P17" s="60"/>
      <c r="Q17" s="60"/>
    </row>
    <row r="19" spans="1:17" ht="18.75" x14ac:dyDescent="0.25">
      <c r="B19" s="61"/>
      <c r="C19" s="3"/>
      <c r="D19" s="3"/>
      <c r="E19" s="3"/>
      <c r="F19" s="3"/>
      <c r="G19" s="3"/>
      <c r="H19" s="3"/>
      <c r="I19" s="3"/>
      <c r="J19" s="3"/>
      <c r="K19" s="3"/>
      <c r="L19" s="3"/>
      <c r="M19" s="3"/>
      <c r="N19" s="3"/>
      <c r="O19" s="3"/>
      <c r="P19" s="3"/>
    </row>
    <row r="20" spans="1:17" ht="15" customHeight="1" x14ac:dyDescent="0.25">
      <c r="A20" s="62"/>
      <c r="B20" s="4"/>
      <c r="C20" s="63"/>
    </row>
    <row r="21" spans="1:17" x14ac:dyDescent="0.25">
      <c r="A21" s="62"/>
      <c r="B21" s="4"/>
      <c r="D21" s="63"/>
    </row>
    <row r="22" spans="1:17" x14ac:dyDescent="0.25">
      <c r="A22" s="62"/>
      <c r="B22" s="4"/>
      <c r="F22" s="63"/>
    </row>
    <row r="23" spans="1:17" x14ac:dyDescent="0.25">
      <c r="A23" s="62"/>
      <c r="B23" s="4"/>
      <c r="G23" s="63"/>
    </row>
    <row r="24" spans="1:17" x14ac:dyDescent="0.25">
      <c r="A24" s="62"/>
      <c r="B24" s="4"/>
      <c r="H24" s="63"/>
    </row>
    <row r="25" spans="1:17" x14ac:dyDescent="0.25">
      <c r="A25" s="62"/>
      <c r="B25" s="4"/>
      <c r="I25" s="63"/>
    </row>
    <row r="26" spans="1:17" x14ac:dyDescent="0.25">
      <c r="A26" s="62"/>
      <c r="B26" s="4"/>
      <c r="J26" s="63"/>
    </row>
    <row r="27" spans="1:17" x14ac:dyDescent="0.25">
      <c r="A27" s="62"/>
      <c r="B27" s="4"/>
      <c r="K27" s="63"/>
    </row>
    <row r="28" spans="1:17" x14ac:dyDescent="0.25">
      <c r="A28" s="62"/>
      <c r="B28" s="4"/>
      <c r="L28" s="63"/>
    </row>
    <row r="29" spans="1:17" x14ac:dyDescent="0.25">
      <c r="A29" s="62"/>
      <c r="B29" s="4"/>
      <c r="M29" s="63"/>
    </row>
    <row r="30" spans="1:17" x14ac:dyDescent="0.25">
      <c r="A30" s="62"/>
      <c r="B30" s="4"/>
      <c r="N30" s="63"/>
    </row>
    <row r="31" spans="1:17" x14ac:dyDescent="0.25">
      <c r="A31" s="62"/>
      <c r="B31" s="4"/>
      <c r="O31" s="63"/>
    </row>
    <row r="32" spans="1:17" x14ac:dyDescent="0.25">
      <c r="A32" s="58"/>
      <c r="B32" s="4"/>
    </row>
    <row r="33" spans="1:15" x14ac:dyDescent="0.25">
      <c r="A33" s="58"/>
      <c r="B33" s="4"/>
    </row>
    <row r="34" spans="1:15" x14ac:dyDescent="0.25">
      <c r="B34" s="4"/>
    </row>
    <row r="37" spans="1:15" x14ac:dyDescent="0.25">
      <c r="B37" s="21"/>
      <c r="C37" s="3"/>
      <c r="D37" s="3"/>
      <c r="E37" s="3"/>
      <c r="F37" s="3"/>
      <c r="G37" s="3"/>
      <c r="H37" s="3"/>
      <c r="I37" s="3"/>
      <c r="J37" s="3"/>
      <c r="K37" s="3"/>
      <c r="L37" s="3"/>
      <c r="M37" s="3"/>
      <c r="N37" s="3"/>
      <c r="O37" s="21"/>
    </row>
    <row r="38" spans="1:15" x14ac:dyDescent="0.25">
      <c r="B38" s="4"/>
      <c r="C38" s="19"/>
      <c r="D38" s="19"/>
      <c r="E38" s="19"/>
      <c r="F38" s="19"/>
      <c r="G38" s="19"/>
      <c r="H38" s="19"/>
      <c r="I38" s="19"/>
      <c r="J38" s="19"/>
      <c r="K38" s="19"/>
      <c r="L38" s="19"/>
      <c r="M38" s="19"/>
      <c r="N38" s="19"/>
      <c r="O38" s="19"/>
    </row>
    <row r="39" spans="1:15" x14ac:dyDescent="0.25">
      <c r="B39" s="4"/>
      <c r="C39" s="19"/>
      <c r="D39" s="19"/>
      <c r="E39" s="19"/>
      <c r="F39" s="19"/>
      <c r="G39" s="19"/>
      <c r="H39" s="19"/>
      <c r="I39" s="19"/>
      <c r="J39" s="19"/>
      <c r="K39" s="19"/>
      <c r="L39" s="19"/>
      <c r="M39" s="19"/>
      <c r="N39" s="19"/>
      <c r="O39" s="19"/>
    </row>
    <row r="40" spans="1:15" x14ac:dyDescent="0.25">
      <c r="B40" s="4"/>
      <c r="C40" s="19"/>
      <c r="D40" s="19"/>
      <c r="E40" s="19"/>
      <c r="F40" s="19"/>
      <c r="G40" s="19"/>
      <c r="H40" s="19"/>
      <c r="I40" s="19"/>
      <c r="J40" s="19"/>
      <c r="K40" s="19"/>
      <c r="L40" s="19"/>
      <c r="M40" s="19"/>
      <c r="N40" s="19"/>
      <c r="O40" s="19"/>
    </row>
    <row r="41" spans="1:15" x14ac:dyDescent="0.25">
      <c r="B41" s="4"/>
      <c r="C41" s="19"/>
      <c r="D41" s="19"/>
      <c r="E41" s="19"/>
      <c r="F41" s="19"/>
      <c r="G41" s="19"/>
      <c r="H41" s="19"/>
      <c r="I41" s="19"/>
      <c r="J41" s="19"/>
      <c r="K41" s="19"/>
      <c r="L41" s="19"/>
      <c r="M41" s="19"/>
      <c r="N41" s="19"/>
      <c r="O41" s="19"/>
    </row>
    <row r="42" spans="1:15" x14ac:dyDescent="0.25">
      <c r="B42" s="4"/>
      <c r="C42" s="19"/>
      <c r="D42" s="19"/>
      <c r="E42" s="19"/>
      <c r="F42" s="19"/>
      <c r="G42" s="19"/>
      <c r="H42" s="19"/>
      <c r="I42" s="19"/>
      <c r="J42" s="19"/>
      <c r="K42" s="19"/>
      <c r="L42" s="19"/>
      <c r="M42" s="19"/>
      <c r="N42" s="19"/>
      <c r="O42" s="19"/>
    </row>
    <row r="43" spans="1:15" x14ac:dyDescent="0.25">
      <c r="B43" s="4"/>
      <c r="C43" s="19"/>
      <c r="D43" s="19"/>
      <c r="E43" s="19"/>
      <c r="F43" s="19"/>
      <c r="G43" s="19"/>
      <c r="H43" s="19"/>
      <c r="I43" s="19"/>
      <c r="J43" s="19"/>
      <c r="K43" s="19"/>
      <c r="L43" s="19"/>
      <c r="M43" s="19"/>
      <c r="N43" s="19"/>
      <c r="O43" s="19"/>
    </row>
    <row r="44" spans="1:15" x14ac:dyDescent="0.25">
      <c r="B44" s="4"/>
      <c r="C44" s="19"/>
      <c r="D44" s="19"/>
      <c r="E44" s="19"/>
      <c r="F44" s="19"/>
      <c r="G44" s="19"/>
      <c r="H44" s="19"/>
      <c r="I44" s="19"/>
      <c r="J44" s="19"/>
      <c r="K44" s="19"/>
      <c r="L44" s="19"/>
      <c r="M44" s="19"/>
      <c r="N44" s="19"/>
      <c r="O44" s="19"/>
    </row>
    <row r="45" spans="1:15" x14ac:dyDescent="0.25">
      <c r="B45" s="4"/>
      <c r="C45" s="19"/>
      <c r="D45" s="19"/>
      <c r="E45" s="19"/>
      <c r="F45" s="19"/>
      <c r="G45" s="19"/>
      <c r="H45" s="19"/>
      <c r="I45" s="19"/>
      <c r="J45" s="19"/>
      <c r="K45" s="19"/>
      <c r="L45" s="19"/>
      <c r="M45" s="19"/>
      <c r="N45" s="19"/>
      <c r="O45" s="19"/>
    </row>
    <row r="46" spans="1:15" x14ac:dyDescent="0.25">
      <c r="B46" s="4"/>
      <c r="C46" s="19"/>
      <c r="D46" s="19"/>
      <c r="E46" s="19"/>
      <c r="F46" s="19"/>
      <c r="G46" s="19"/>
      <c r="H46" s="19"/>
      <c r="I46" s="19"/>
      <c r="J46" s="19"/>
      <c r="K46" s="19"/>
      <c r="L46" s="19"/>
      <c r="M46" s="19"/>
      <c r="N46" s="19"/>
      <c r="O46" s="19"/>
    </row>
    <row r="47" spans="1:15" x14ac:dyDescent="0.25">
      <c r="B47" s="4"/>
      <c r="C47" s="19"/>
      <c r="D47" s="19"/>
      <c r="E47" s="19"/>
      <c r="F47" s="19"/>
      <c r="G47" s="19"/>
      <c r="H47" s="19"/>
      <c r="I47" s="19"/>
      <c r="J47" s="19"/>
      <c r="K47" s="19"/>
      <c r="L47" s="19"/>
      <c r="M47" s="19"/>
      <c r="N47" s="19"/>
      <c r="O47" s="19"/>
    </row>
    <row r="48" spans="1:15" x14ac:dyDescent="0.25">
      <c r="B48" s="4"/>
      <c r="C48" s="19"/>
      <c r="D48" s="19"/>
      <c r="E48" s="19"/>
      <c r="F48" s="19"/>
      <c r="G48" s="19"/>
      <c r="H48" s="19"/>
      <c r="I48" s="19"/>
      <c r="J48" s="19"/>
      <c r="K48" s="19"/>
      <c r="L48" s="19"/>
      <c r="M48" s="19"/>
      <c r="N48" s="19"/>
      <c r="O48" s="19"/>
    </row>
    <row r="49" spans="2:15" x14ac:dyDescent="0.25">
      <c r="B49" s="4"/>
      <c r="C49" s="19"/>
      <c r="D49" s="19"/>
      <c r="E49" s="19"/>
      <c r="F49" s="19"/>
      <c r="G49" s="19"/>
      <c r="H49" s="19"/>
      <c r="I49" s="19"/>
      <c r="J49" s="19"/>
      <c r="K49" s="19"/>
      <c r="L49" s="19"/>
      <c r="M49" s="19"/>
      <c r="N49" s="19"/>
      <c r="O49" s="19"/>
    </row>
    <row r="50" spans="2:15" x14ac:dyDescent="0.25">
      <c r="B50" s="4"/>
      <c r="C50" s="19"/>
      <c r="D50" s="19"/>
      <c r="E50" s="19"/>
      <c r="F50" s="19"/>
      <c r="G50" s="19"/>
      <c r="H50" s="19"/>
      <c r="I50" s="19"/>
      <c r="J50" s="19"/>
      <c r="K50" s="19"/>
      <c r="L50" s="19"/>
      <c r="M50" s="19"/>
      <c r="N50" s="19"/>
      <c r="O50" s="19"/>
    </row>
    <row r="51" spans="2:15" x14ac:dyDescent="0.25">
      <c r="B51" s="4"/>
      <c r="C51" s="19"/>
      <c r="D51" s="19"/>
      <c r="E51" s="19"/>
      <c r="F51" s="19"/>
      <c r="G51" s="19"/>
      <c r="H51" s="19"/>
      <c r="I51" s="19"/>
      <c r="J51" s="19"/>
      <c r="K51" s="19"/>
      <c r="L51" s="19"/>
      <c r="M51" s="19"/>
      <c r="N51" s="19"/>
      <c r="O51" s="19"/>
    </row>
  </sheetData>
  <mergeCells count="2">
    <mergeCell ref="A3:A16"/>
    <mergeCell ref="C1:P1"/>
  </mergeCells>
  <conditionalFormatting sqref="E38:E51">
    <cfRule type="colorScale" priority="1">
      <colorScale>
        <cfvo type="min"/>
        <cfvo type="percentile" val="50"/>
        <cfvo type="max"/>
        <color rgb="FFF8696B"/>
        <color rgb="FFFFEB84"/>
        <color rgb="FF63BE7B"/>
      </colorScale>
    </cfRule>
  </conditionalFormatting>
  <conditionalFormatting sqref="C38:D51 F38:O51">
    <cfRule type="colorScale" priority="5">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1"/>
  <sheetViews>
    <sheetView workbookViewId="0">
      <selection activeCell="C2" sqref="C2"/>
    </sheetView>
  </sheetViews>
  <sheetFormatPr defaultColWidth="12.140625" defaultRowHeight="15" x14ac:dyDescent="0.25"/>
  <cols>
    <col min="2" max="2" width="37.7109375" customWidth="1"/>
    <col min="3" max="3" width="17.42578125" customWidth="1"/>
    <col min="4" max="15" width="12.42578125" customWidth="1"/>
  </cols>
  <sheetData>
    <row r="1" spans="1:16" ht="18.75" customHeight="1" x14ac:dyDescent="0.3">
      <c r="A1" s="19"/>
      <c r="B1" s="19"/>
      <c r="C1" s="135" t="s">
        <v>58</v>
      </c>
      <c r="D1" s="136"/>
      <c r="E1" s="136"/>
      <c r="F1" s="136"/>
      <c r="G1" s="136"/>
      <c r="H1" s="136"/>
      <c r="I1" s="136"/>
      <c r="J1" s="136"/>
      <c r="K1" s="136"/>
      <c r="L1" s="136"/>
      <c r="M1" s="136"/>
      <c r="N1" s="136"/>
      <c r="O1" s="137"/>
      <c r="P1" s="64"/>
    </row>
    <row r="2" spans="1:16" s="1" customFormat="1" ht="60" x14ac:dyDescent="0.25">
      <c r="A2" s="17"/>
      <c r="B2" s="29" t="s">
        <v>30</v>
      </c>
      <c r="C2" s="30" t="s">
        <v>40</v>
      </c>
      <c r="D2" s="30" t="s">
        <v>42</v>
      </c>
      <c r="E2" s="30" t="s">
        <v>45</v>
      </c>
      <c r="F2" s="30" t="s">
        <v>46</v>
      </c>
      <c r="G2" s="30" t="s">
        <v>47</v>
      </c>
      <c r="H2" s="30" t="s">
        <v>48</v>
      </c>
      <c r="I2" s="30" t="s">
        <v>49</v>
      </c>
      <c r="J2" s="30" t="s">
        <v>50</v>
      </c>
      <c r="K2" s="30" t="s">
        <v>51</v>
      </c>
      <c r="L2" s="30" t="s">
        <v>52</v>
      </c>
      <c r="M2" s="30" t="s">
        <v>53</v>
      </c>
      <c r="N2" s="30" t="s">
        <v>54</v>
      </c>
      <c r="O2" s="31" t="s">
        <v>59</v>
      </c>
    </row>
    <row r="3" spans="1:16" x14ac:dyDescent="0.25">
      <c r="A3" s="138" t="s">
        <v>60</v>
      </c>
      <c r="B3" s="32" t="s">
        <v>40</v>
      </c>
      <c r="C3" s="18">
        <v>25</v>
      </c>
      <c r="D3" s="19">
        <v>1</v>
      </c>
      <c r="E3" s="19"/>
      <c r="F3" s="19"/>
      <c r="G3" s="19"/>
      <c r="H3" s="19"/>
      <c r="I3" s="19"/>
      <c r="J3" s="19"/>
      <c r="K3" s="19"/>
      <c r="L3" s="19">
        <v>5</v>
      </c>
      <c r="M3" s="19">
        <v>2</v>
      </c>
      <c r="N3" s="19"/>
      <c r="O3" s="27">
        <f t="shared" ref="O3:O14" si="0">SUM(C3:N3)</f>
        <v>33</v>
      </c>
    </row>
    <row r="4" spans="1:16" x14ac:dyDescent="0.25">
      <c r="A4" s="139"/>
      <c r="B4" s="32" t="s">
        <v>42</v>
      </c>
      <c r="D4" s="88">
        <v>2</v>
      </c>
      <c r="E4" s="19"/>
      <c r="F4" s="19"/>
      <c r="G4" s="19"/>
      <c r="H4" s="19"/>
      <c r="I4" s="19"/>
      <c r="J4" s="19"/>
      <c r="K4" s="19"/>
      <c r="L4" s="19"/>
      <c r="M4" s="19"/>
      <c r="N4" s="19"/>
      <c r="O4" s="27">
        <f t="shared" si="0"/>
        <v>2</v>
      </c>
    </row>
    <row r="5" spans="1:16" x14ac:dyDescent="0.25">
      <c r="A5" s="139"/>
      <c r="B5" s="32" t="s">
        <v>45</v>
      </c>
      <c r="C5" s="19"/>
      <c r="D5" s="19"/>
      <c r="E5" s="20">
        <v>9</v>
      </c>
      <c r="F5" s="19">
        <v>1</v>
      </c>
      <c r="G5" s="19"/>
      <c r="H5" s="19"/>
      <c r="I5" s="19"/>
      <c r="J5" s="19"/>
      <c r="K5" s="19">
        <v>1</v>
      </c>
      <c r="L5" s="19"/>
      <c r="M5" s="19"/>
      <c r="N5" s="19"/>
      <c r="O5" s="27">
        <f t="shared" si="0"/>
        <v>11</v>
      </c>
    </row>
    <row r="6" spans="1:16" x14ac:dyDescent="0.25">
      <c r="A6" s="139"/>
      <c r="B6" s="32" t="s">
        <v>46</v>
      </c>
      <c r="C6" s="19"/>
      <c r="D6" s="19"/>
      <c r="E6" s="19"/>
      <c r="F6" s="20">
        <v>0</v>
      </c>
      <c r="G6" s="19"/>
      <c r="H6" s="19"/>
      <c r="I6" s="19"/>
      <c r="J6" s="19"/>
      <c r="K6" s="19"/>
      <c r="L6" s="19"/>
      <c r="M6" s="19"/>
      <c r="N6" s="19"/>
      <c r="O6" s="27">
        <f t="shared" si="0"/>
        <v>0</v>
      </c>
    </row>
    <row r="7" spans="1:16" x14ac:dyDescent="0.25">
      <c r="A7" s="139"/>
      <c r="B7" s="32" t="s">
        <v>47</v>
      </c>
      <c r="C7" s="19">
        <v>1</v>
      </c>
      <c r="D7" s="19"/>
      <c r="E7" s="19">
        <v>1</v>
      </c>
      <c r="F7" s="19">
        <v>1</v>
      </c>
      <c r="G7" s="20">
        <v>149</v>
      </c>
      <c r="H7" s="19"/>
      <c r="I7" s="19">
        <v>8</v>
      </c>
      <c r="J7" s="19"/>
      <c r="K7" s="19">
        <v>1</v>
      </c>
      <c r="L7" s="19">
        <v>1</v>
      </c>
      <c r="M7" s="19"/>
      <c r="N7" s="19"/>
      <c r="O7" s="27">
        <f t="shared" si="0"/>
        <v>162</v>
      </c>
    </row>
    <row r="8" spans="1:16" x14ac:dyDescent="0.25">
      <c r="A8" s="139"/>
      <c r="B8" s="32" t="s">
        <v>48</v>
      </c>
      <c r="C8" s="19"/>
      <c r="D8" s="19"/>
      <c r="E8" s="19"/>
      <c r="F8" s="19"/>
      <c r="G8" s="19"/>
      <c r="H8" s="20">
        <v>0</v>
      </c>
      <c r="I8" s="19"/>
      <c r="J8" s="19"/>
      <c r="K8" s="19"/>
      <c r="L8" s="19"/>
      <c r="M8" s="19"/>
      <c r="N8" s="19"/>
      <c r="O8" s="27">
        <f t="shared" si="0"/>
        <v>0</v>
      </c>
    </row>
    <row r="9" spans="1:16" x14ac:dyDescent="0.25">
      <c r="A9" s="139"/>
      <c r="B9" s="32" t="s">
        <v>49</v>
      </c>
      <c r="C9" s="19"/>
      <c r="D9" s="19"/>
      <c r="E9" s="19"/>
      <c r="F9" s="19"/>
      <c r="G9" s="19">
        <v>9</v>
      </c>
      <c r="H9" s="19"/>
      <c r="I9" s="20">
        <v>152</v>
      </c>
      <c r="J9" s="19">
        <v>1</v>
      </c>
      <c r="K9" s="19"/>
      <c r="L9" s="19"/>
      <c r="M9" s="19"/>
      <c r="N9" s="19"/>
      <c r="O9" s="27">
        <f t="shared" si="0"/>
        <v>162</v>
      </c>
    </row>
    <row r="10" spans="1:16" x14ac:dyDescent="0.25">
      <c r="A10" s="139"/>
      <c r="B10" s="32" t="s">
        <v>50</v>
      </c>
      <c r="C10" s="19"/>
      <c r="D10" s="19"/>
      <c r="E10" s="19"/>
      <c r="F10" s="19"/>
      <c r="G10" s="19"/>
      <c r="H10" s="19"/>
      <c r="I10" s="19"/>
      <c r="J10" s="20">
        <v>0</v>
      </c>
      <c r="K10" s="19"/>
      <c r="L10" s="19"/>
      <c r="M10" s="19"/>
      <c r="N10" s="19"/>
      <c r="O10" s="27">
        <f t="shared" si="0"/>
        <v>0</v>
      </c>
    </row>
    <row r="11" spans="1:16" x14ac:dyDescent="0.25">
      <c r="A11" s="139"/>
      <c r="B11" s="32" t="s">
        <v>51</v>
      </c>
      <c r="C11" s="19"/>
      <c r="D11" s="19"/>
      <c r="E11" s="19"/>
      <c r="F11" s="19"/>
      <c r="G11" s="19"/>
      <c r="H11" s="19"/>
      <c r="I11" s="19"/>
      <c r="J11" s="19"/>
      <c r="K11" s="20">
        <v>51</v>
      </c>
      <c r="L11" s="19">
        <v>1</v>
      </c>
      <c r="M11" s="19"/>
      <c r="N11" s="19"/>
      <c r="O11" s="27">
        <f t="shared" si="0"/>
        <v>52</v>
      </c>
    </row>
    <row r="12" spans="1:16" x14ac:dyDescent="0.25">
      <c r="A12" s="139"/>
      <c r="B12" s="32" t="s">
        <v>52</v>
      </c>
      <c r="C12" s="19"/>
      <c r="D12" s="19"/>
      <c r="E12" s="19"/>
      <c r="F12" s="19">
        <v>1</v>
      </c>
      <c r="G12" s="19"/>
      <c r="H12" s="19"/>
      <c r="I12" s="19"/>
      <c r="J12" s="19"/>
      <c r="K12" s="19"/>
      <c r="L12" s="20">
        <v>14</v>
      </c>
      <c r="M12" s="19">
        <v>1</v>
      </c>
      <c r="N12" s="19"/>
      <c r="O12" s="27">
        <f t="shared" si="0"/>
        <v>16</v>
      </c>
    </row>
    <row r="13" spans="1:16" x14ac:dyDescent="0.25">
      <c r="A13" s="139"/>
      <c r="B13" s="32" t="s">
        <v>53</v>
      </c>
      <c r="C13" s="19"/>
      <c r="D13" s="19"/>
      <c r="E13" s="19"/>
      <c r="F13" s="19"/>
      <c r="G13" s="19"/>
      <c r="H13" s="19"/>
      <c r="I13" s="19"/>
      <c r="J13" s="19"/>
      <c r="K13" s="19"/>
      <c r="L13" s="19"/>
      <c r="M13" s="20">
        <v>8</v>
      </c>
      <c r="O13" s="27">
        <f t="shared" si="0"/>
        <v>8</v>
      </c>
    </row>
    <row r="14" spans="1:16" x14ac:dyDescent="0.25">
      <c r="A14" s="139"/>
      <c r="B14" s="32" t="s">
        <v>54</v>
      </c>
      <c r="C14" s="19"/>
      <c r="D14" s="19"/>
      <c r="E14" s="19"/>
      <c r="F14" s="19"/>
      <c r="G14" s="19"/>
      <c r="H14" s="19"/>
      <c r="I14" s="19"/>
      <c r="J14" s="19"/>
      <c r="K14" s="19"/>
      <c r="L14" s="19"/>
      <c r="N14" s="20">
        <v>17</v>
      </c>
      <c r="O14" s="27">
        <f t="shared" si="0"/>
        <v>17</v>
      </c>
    </row>
    <row r="15" spans="1:16" x14ac:dyDescent="0.25">
      <c r="A15" s="140"/>
      <c r="B15" s="33" t="s">
        <v>59</v>
      </c>
      <c r="C15" s="26">
        <f t="shared" ref="C15:N15" si="1">SUM(C3:C14)</f>
        <v>26</v>
      </c>
      <c r="D15" s="26">
        <f t="shared" si="1"/>
        <v>3</v>
      </c>
      <c r="E15" s="26">
        <f t="shared" si="1"/>
        <v>10</v>
      </c>
      <c r="F15" s="26">
        <f t="shared" si="1"/>
        <v>3</v>
      </c>
      <c r="G15" s="26">
        <f t="shared" si="1"/>
        <v>158</v>
      </c>
      <c r="H15" s="26">
        <f t="shared" si="1"/>
        <v>0</v>
      </c>
      <c r="I15" s="26">
        <f t="shared" si="1"/>
        <v>160</v>
      </c>
      <c r="J15" s="26">
        <f t="shared" si="1"/>
        <v>1</v>
      </c>
      <c r="K15" s="26">
        <f t="shared" si="1"/>
        <v>53</v>
      </c>
      <c r="L15" s="26">
        <f t="shared" si="1"/>
        <v>21</v>
      </c>
      <c r="M15" s="26">
        <f t="shared" si="1"/>
        <v>11</v>
      </c>
      <c r="N15" s="26">
        <f t="shared" si="1"/>
        <v>17</v>
      </c>
      <c r="O15" s="28">
        <f>SUM(C3:N14)</f>
        <v>463</v>
      </c>
    </row>
    <row r="16" spans="1:16" x14ac:dyDescent="0.25">
      <c r="A16" s="52"/>
      <c r="B16" s="24"/>
    </row>
    <row r="17" spans="1:4" x14ac:dyDescent="0.25">
      <c r="A17" s="52"/>
      <c r="B17" s="24"/>
    </row>
    <row r="18" spans="1:4" x14ac:dyDescent="0.25">
      <c r="B18" s="24"/>
      <c r="C18" s="46"/>
      <c r="D18" s="46"/>
    </row>
    <row r="19" spans="1:4" x14ac:dyDescent="0.25">
      <c r="B19" s="24"/>
      <c r="C19" s="53"/>
      <c r="D19" s="53"/>
    </row>
    <row r="20" spans="1:4" x14ac:dyDescent="0.25">
      <c r="B20" s="24"/>
      <c r="C20" s="53"/>
      <c r="D20" s="53"/>
    </row>
    <row r="21" spans="1:4" x14ac:dyDescent="0.25">
      <c r="B21" s="24"/>
      <c r="C21" s="53"/>
      <c r="D21" s="53"/>
    </row>
    <row r="22" spans="1:4" x14ac:dyDescent="0.25">
      <c r="B22" s="24"/>
      <c r="C22" s="53"/>
      <c r="D22" s="53"/>
    </row>
    <row r="23" spans="1:4" x14ac:dyDescent="0.25">
      <c r="B23" s="24"/>
      <c r="C23" s="53"/>
      <c r="D23" s="53"/>
    </row>
    <row r="24" spans="1:4" x14ac:dyDescent="0.25">
      <c r="B24" s="24"/>
      <c r="C24" s="53"/>
      <c r="D24" s="53"/>
    </row>
    <row r="25" spans="1:4" x14ac:dyDescent="0.25">
      <c r="B25" s="24"/>
      <c r="C25" s="53"/>
      <c r="D25" s="53"/>
    </row>
    <row r="26" spans="1:4" x14ac:dyDescent="0.25">
      <c r="B26" s="24"/>
      <c r="C26" s="53"/>
      <c r="D26" s="53"/>
    </row>
    <row r="27" spans="1:4" x14ac:dyDescent="0.25">
      <c r="B27" s="24"/>
      <c r="C27" s="53"/>
      <c r="D27" s="53"/>
    </row>
    <row r="28" spans="1:4" x14ac:dyDescent="0.25">
      <c r="B28" s="24"/>
      <c r="C28" s="53"/>
      <c r="D28" s="53"/>
    </row>
    <row r="29" spans="1:4" x14ac:dyDescent="0.25">
      <c r="B29" s="24"/>
    </row>
    <row r="30" spans="1:4" x14ac:dyDescent="0.25">
      <c r="B30" s="24"/>
      <c r="C30" s="53"/>
      <c r="D30" s="53"/>
    </row>
    <row r="31" spans="1:4" x14ac:dyDescent="0.25">
      <c r="C31" s="53"/>
      <c r="D31" s="53"/>
    </row>
  </sheetData>
  <mergeCells count="2">
    <mergeCell ref="A3:A15"/>
    <mergeCell ref="C1:O1"/>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6"/>
  <sheetViews>
    <sheetView topLeftCell="B1" workbookViewId="0">
      <selection activeCell="C2" sqref="C2"/>
    </sheetView>
  </sheetViews>
  <sheetFormatPr defaultColWidth="9.140625" defaultRowHeight="15" x14ac:dyDescent="0.25"/>
  <cols>
    <col min="1" max="1" width="5.42578125" customWidth="1"/>
    <col min="2" max="2" width="37.42578125" bestFit="1" customWidth="1"/>
    <col min="3" max="3" width="19.5703125" customWidth="1"/>
    <col min="4" max="6" width="13.140625" customWidth="1"/>
    <col min="7" max="7" width="19.5703125" customWidth="1"/>
    <col min="8" max="15" width="13.140625" customWidth="1"/>
  </cols>
  <sheetData>
    <row r="1" spans="1:15" ht="18.75" customHeight="1" x14ac:dyDescent="0.3">
      <c r="A1" s="19"/>
      <c r="B1" s="19"/>
      <c r="C1" s="135" t="s">
        <v>58</v>
      </c>
      <c r="D1" s="136"/>
      <c r="E1" s="136"/>
      <c r="F1" s="136"/>
      <c r="G1" s="136"/>
      <c r="H1" s="136"/>
      <c r="I1" s="136"/>
      <c r="J1" s="136"/>
      <c r="K1" s="136"/>
      <c r="L1" s="136"/>
      <c r="M1" s="136"/>
      <c r="N1" s="136"/>
      <c r="O1" s="137"/>
    </row>
    <row r="2" spans="1:15" s="1" customFormat="1" ht="30" x14ac:dyDescent="0.25">
      <c r="A2" s="17"/>
      <c r="B2" s="29" t="s">
        <v>31</v>
      </c>
      <c r="C2" s="30" t="s">
        <v>40</v>
      </c>
      <c r="D2" s="30" t="s">
        <v>42</v>
      </c>
      <c r="E2" s="30" t="s">
        <v>45</v>
      </c>
      <c r="F2" s="30" t="s">
        <v>46</v>
      </c>
      <c r="G2" s="30" t="s">
        <v>47</v>
      </c>
      <c r="H2" s="30" t="s">
        <v>48</v>
      </c>
      <c r="I2" s="30" t="s">
        <v>49</v>
      </c>
      <c r="J2" s="30" t="s">
        <v>50</v>
      </c>
      <c r="K2" s="30" t="s">
        <v>51</v>
      </c>
      <c r="L2" s="30" t="s">
        <v>52</v>
      </c>
      <c r="M2" s="30" t="s">
        <v>53</v>
      </c>
      <c r="N2" s="30" t="s">
        <v>54</v>
      </c>
      <c r="O2" s="31" t="s">
        <v>59</v>
      </c>
    </row>
    <row r="3" spans="1:15" ht="15" customHeight="1" x14ac:dyDescent="0.25">
      <c r="A3" s="138" t="s">
        <v>60</v>
      </c>
      <c r="B3" s="32" t="s">
        <v>40</v>
      </c>
      <c r="C3" s="18">
        <v>26</v>
      </c>
      <c r="D3" s="19"/>
      <c r="E3" s="19"/>
      <c r="F3" s="19"/>
      <c r="G3" s="19">
        <v>1</v>
      </c>
      <c r="H3" s="19"/>
      <c r="I3" s="19"/>
      <c r="J3" s="19"/>
      <c r="K3" s="19">
        <v>1</v>
      </c>
      <c r="L3" s="19">
        <v>4</v>
      </c>
      <c r="M3" s="19">
        <v>5</v>
      </c>
      <c r="N3" s="19"/>
      <c r="O3" s="27">
        <f t="shared" ref="O3:O14" si="0">SUM(C3:N3)</f>
        <v>37</v>
      </c>
    </row>
    <row r="4" spans="1:15" x14ac:dyDescent="0.25">
      <c r="A4" s="139"/>
      <c r="B4" s="32" t="s">
        <v>42</v>
      </c>
      <c r="D4" s="88">
        <v>0</v>
      </c>
      <c r="E4" s="19"/>
      <c r="F4" s="19"/>
      <c r="G4" s="19"/>
      <c r="H4" s="19"/>
      <c r="I4" s="19"/>
      <c r="J4" s="19"/>
      <c r="K4" s="19"/>
      <c r="L4" s="19"/>
      <c r="M4" s="19"/>
      <c r="N4" s="19"/>
      <c r="O4" s="27">
        <f t="shared" si="0"/>
        <v>0</v>
      </c>
    </row>
    <row r="5" spans="1:15" x14ac:dyDescent="0.25">
      <c r="A5" s="139"/>
      <c r="B5" s="32" t="s">
        <v>45</v>
      </c>
      <c r="C5" s="19"/>
      <c r="D5" s="19"/>
      <c r="E5" s="20">
        <v>3</v>
      </c>
      <c r="F5" s="19">
        <v>1</v>
      </c>
      <c r="G5" s="19"/>
      <c r="H5" s="19"/>
      <c r="I5" s="19"/>
      <c r="J5" s="19"/>
      <c r="K5" s="19"/>
      <c r="L5" s="19">
        <v>1</v>
      </c>
      <c r="M5" s="19"/>
      <c r="N5" s="19"/>
      <c r="O5" s="27">
        <f t="shared" si="0"/>
        <v>5</v>
      </c>
    </row>
    <row r="6" spans="1:15" x14ac:dyDescent="0.25">
      <c r="A6" s="139"/>
      <c r="B6" s="32" t="s">
        <v>46</v>
      </c>
      <c r="C6" s="19"/>
      <c r="D6" s="19"/>
      <c r="E6" s="19"/>
      <c r="F6" s="20">
        <v>7</v>
      </c>
      <c r="G6" s="19"/>
      <c r="H6" s="19"/>
      <c r="I6" s="19"/>
      <c r="J6" s="19"/>
      <c r="K6" s="19">
        <v>1</v>
      </c>
      <c r="L6" s="19"/>
      <c r="M6" s="19"/>
      <c r="N6" s="19"/>
      <c r="O6" s="27">
        <f t="shared" si="0"/>
        <v>8</v>
      </c>
    </row>
    <row r="7" spans="1:15" x14ac:dyDescent="0.25">
      <c r="A7" s="139"/>
      <c r="B7" s="32" t="s">
        <v>47</v>
      </c>
      <c r="C7" s="19">
        <v>2</v>
      </c>
      <c r="D7" s="19"/>
      <c r="E7" s="19"/>
      <c r="F7" s="19">
        <v>1</v>
      </c>
      <c r="G7" s="20">
        <v>144</v>
      </c>
      <c r="H7" s="19"/>
      <c r="I7" s="19">
        <v>13</v>
      </c>
      <c r="J7" s="19">
        <v>1</v>
      </c>
      <c r="K7" s="19"/>
      <c r="L7" s="19"/>
      <c r="M7" s="19"/>
      <c r="N7" s="19"/>
      <c r="O7" s="27">
        <f t="shared" si="0"/>
        <v>161</v>
      </c>
    </row>
    <row r="8" spans="1:15" x14ac:dyDescent="0.25">
      <c r="A8" s="139"/>
      <c r="B8" s="32" t="s">
        <v>48</v>
      </c>
      <c r="C8" s="19"/>
      <c r="D8" s="19"/>
      <c r="E8" s="19"/>
      <c r="F8" s="19"/>
      <c r="G8" s="19"/>
      <c r="H8" s="20">
        <v>0</v>
      </c>
      <c r="I8" s="19"/>
      <c r="J8" s="19"/>
      <c r="K8" s="19"/>
      <c r="L8" s="19">
        <v>4</v>
      </c>
      <c r="M8" s="19"/>
      <c r="N8" s="19"/>
      <c r="O8" s="27">
        <f t="shared" si="0"/>
        <v>4</v>
      </c>
    </row>
    <row r="9" spans="1:15" x14ac:dyDescent="0.25">
      <c r="A9" s="139"/>
      <c r="B9" s="32" t="s">
        <v>49</v>
      </c>
      <c r="C9" s="19"/>
      <c r="D9" s="19">
        <v>1</v>
      </c>
      <c r="E9" s="19"/>
      <c r="F9" s="19"/>
      <c r="G9" s="19">
        <v>14</v>
      </c>
      <c r="H9" s="19"/>
      <c r="I9" s="20">
        <v>122</v>
      </c>
      <c r="J9" s="19"/>
      <c r="K9" s="19"/>
      <c r="L9" s="19"/>
      <c r="M9" s="19"/>
      <c r="N9" s="19"/>
      <c r="O9" s="27">
        <f t="shared" si="0"/>
        <v>137</v>
      </c>
    </row>
    <row r="10" spans="1:15" x14ac:dyDescent="0.25">
      <c r="A10" s="139"/>
      <c r="B10" s="32" t="s">
        <v>50</v>
      </c>
      <c r="C10" s="19"/>
      <c r="D10" s="19"/>
      <c r="E10" s="19"/>
      <c r="F10" s="19"/>
      <c r="G10" s="19"/>
      <c r="H10" s="19"/>
      <c r="I10" s="19"/>
      <c r="J10" s="20">
        <v>0</v>
      </c>
      <c r="K10" s="19"/>
      <c r="L10" s="19"/>
      <c r="M10" s="19"/>
      <c r="N10" s="19"/>
      <c r="O10" s="27">
        <f t="shared" si="0"/>
        <v>0</v>
      </c>
    </row>
    <row r="11" spans="1:15" x14ac:dyDescent="0.25">
      <c r="A11" s="139"/>
      <c r="B11" s="32" t="s">
        <v>51</v>
      </c>
      <c r="C11" s="19"/>
      <c r="D11" s="19"/>
      <c r="E11" s="19">
        <v>1</v>
      </c>
      <c r="F11" s="19">
        <v>3</v>
      </c>
      <c r="G11" s="19"/>
      <c r="H11" s="19"/>
      <c r="I11" s="19"/>
      <c r="J11" s="19">
        <v>2</v>
      </c>
      <c r="K11" s="20">
        <v>23</v>
      </c>
      <c r="L11" s="19">
        <v>2</v>
      </c>
      <c r="M11" s="19"/>
      <c r="N11" s="19"/>
      <c r="O11" s="27">
        <f t="shared" si="0"/>
        <v>31</v>
      </c>
    </row>
    <row r="12" spans="1:15" x14ac:dyDescent="0.25">
      <c r="A12" s="139"/>
      <c r="B12" s="32" t="s">
        <v>52</v>
      </c>
      <c r="C12" s="19"/>
      <c r="D12" s="19"/>
      <c r="E12" s="19"/>
      <c r="F12" s="19"/>
      <c r="G12" s="19"/>
      <c r="H12" s="19"/>
      <c r="I12" s="19"/>
      <c r="J12" s="19"/>
      <c r="K12" s="19">
        <v>1</v>
      </c>
      <c r="L12" s="20">
        <v>3</v>
      </c>
      <c r="M12" s="19"/>
      <c r="N12" s="19"/>
      <c r="O12" s="27">
        <f t="shared" si="0"/>
        <v>4</v>
      </c>
    </row>
    <row r="13" spans="1:15" x14ac:dyDescent="0.25">
      <c r="A13" s="139"/>
      <c r="B13" s="32" t="s">
        <v>53</v>
      </c>
      <c r="C13" s="19"/>
      <c r="E13" s="19"/>
      <c r="F13" s="19"/>
      <c r="G13" s="19"/>
      <c r="H13" s="19"/>
      <c r="I13" s="19"/>
      <c r="J13" s="19"/>
      <c r="K13" s="19"/>
      <c r="L13" s="19">
        <v>1</v>
      </c>
      <c r="M13" s="20">
        <v>6</v>
      </c>
      <c r="O13" s="27">
        <f t="shared" si="0"/>
        <v>7</v>
      </c>
    </row>
    <row r="14" spans="1:15" x14ac:dyDescent="0.25">
      <c r="A14" s="139"/>
      <c r="B14" s="32" t="s">
        <v>54</v>
      </c>
      <c r="C14" s="19"/>
      <c r="E14" s="19"/>
      <c r="F14" s="19"/>
      <c r="G14" s="19"/>
      <c r="H14" s="19"/>
      <c r="I14" s="19"/>
      <c r="J14" s="19"/>
      <c r="K14" s="19"/>
      <c r="L14" s="19"/>
      <c r="N14" s="20">
        <v>16</v>
      </c>
      <c r="O14" s="27">
        <f t="shared" si="0"/>
        <v>16</v>
      </c>
    </row>
    <row r="15" spans="1:15" x14ac:dyDescent="0.25">
      <c r="A15" s="140"/>
      <c r="B15" s="33" t="s">
        <v>59</v>
      </c>
      <c r="C15" s="26">
        <f t="shared" ref="C15:N15" si="1">SUM(C3:C14)</f>
        <v>28</v>
      </c>
      <c r="D15" s="26">
        <f t="shared" si="1"/>
        <v>1</v>
      </c>
      <c r="E15" s="26">
        <f t="shared" si="1"/>
        <v>4</v>
      </c>
      <c r="F15" s="26">
        <f t="shared" si="1"/>
        <v>12</v>
      </c>
      <c r="G15" s="26">
        <f t="shared" si="1"/>
        <v>159</v>
      </c>
      <c r="H15" s="26">
        <f t="shared" si="1"/>
        <v>0</v>
      </c>
      <c r="I15" s="26">
        <f t="shared" si="1"/>
        <v>135</v>
      </c>
      <c r="J15" s="26">
        <f t="shared" si="1"/>
        <v>3</v>
      </c>
      <c r="K15" s="26">
        <f t="shared" si="1"/>
        <v>26</v>
      </c>
      <c r="L15" s="26">
        <f t="shared" si="1"/>
        <v>15</v>
      </c>
      <c r="M15" s="26">
        <f t="shared" si="1"/>
        <v>11</v>
      </c>
      <c r="N15" s="26">
        <f t="shared" si="1"/>
        <v>16</v>
      </c>
      <c r="O15" s="28">
        <f>SUM(C3:N14)</f>
        <v>410</v>
      </c>
    </row>
    <row r="16" spans="1:15" x14ac:dyDescent="0.25">
      <c r="B16" s="24"/>
      <c r="C16" s="53"/>
    </row>
    <row r="17" spans="2:3" x14ac:dyDescent="0.25">
      <c r="B17" s="24"/>
      <c r="C17" s="53"/>
    </row>
    <row r="18" spans="2:3" x14ac:dyDescent="0.25">
      <c r="B18" s="24"/>
      <c r="C18" s="53"/>
    </row>
    <row r="19" spans="2:3" x14ac:dyDescent="0.25">
      <c r="B19" s="24"/>
      <c r="C19" s="53"/>
    </row>
    <row r="20" spans="2:3" x14ac:dyDescent="0.25">
      <c r="B20" s="24"/>
      <c r="C20" s="53"/>
    </row>
    <row r="21" spans="2:3" x14ac:dyDescent="0.25">
      <c r="B21" s="24"/>
      <c r="C21" s="53"/>
    </row>
    <row r="22" spans="2:3" x14ac:dyDescent="0.25">
      <c r="B22" s="24"/>
      <c r="C22" s="53"/>
    </row>
    <row r="23" spans="2:3" x14ac:dyDescent="0.25">
      <c r="B23" s="24"/>
      <c r="C23" s="53"/>
    </row>
    <row r="24" spans="2:3" x14ac:dyDescent="0.25">
      <c r="C24" s="53"/>
    </row>
    <row r="25" spans="2:3" x14ac:dyDescent="0.25">
      <c r="C25" s="53"/>
    </row>
    <row r="26" spans="2:3" x14ac:dyDescent="0.25">
      <c r="C26" s="53"/>
    </row>
  </sheetData>
  <mergeCells count="2">
    <mergeCell ref="C1:O1"/>
    <mergeCell ref="A3:A15"/>
  </mergeCell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
  <sheetViews>
    <sheetView topLeftCell="C1" workbookViewId="0">
      <selection activeCell="C2" sqref="C2"/>
    </sheetView>
  </sheetViews>
  <sheetFormatPr defaultColWidth="9.140625" defaultRowHeight="15" x14ac:dyDescent="0.25"/>
  <cols>
    <col min="2" max="2" width="37.42578125" bestFit="1" customWidth="1"/>
    <col min="3" max="3" width="20" customWidth="1"/>
    <col min="4" max="6" width="13.28515625" customWidth="1"/>
    <col min="7" max="7" width="22" customWidth="1"/>
    <col min="8" max="10" width="13.28515625" customWidth="1"/>
    <col min="11" max="11" width="15.140625" customWidth="1"/>
    <col min="12" max="15" width="13.28515625" customWidth="1"/>
  </cols>
  <sheetData>
    <row r="1" spans="1:15" ht="18.75" x14ac:dyDescent="0.3">
      <c r="A1" s="19"/>
      <c r="B1" s="19"/>
      <c r="C1" s="135" t="s">
        <v>58</v>
      </c>
      <c r="D1" s="135"/>
      <c r="E1" s="135"/>
      <c r="F1" s="135"/>
      <c r="G1" s="135"/>
      <c r="H1" s="135"/>
      <c r="I1" s="135"/>
      <c r="J1" s="135"/>
      <c r="K1" s="135"/>
      <c r="L1" s="135"/>
      <c r="M1" s="135"/>
      <c r="N1" s="135"/>
      <c r="O1" s="141"/>
    </row>
    <row r="2" spans="1:15" s="1" customFormat="1" ht="30" x14ac:dyDescent="0.25">
      <c r="A2" s="17"/>
      <c r="B2" s="29" t="s">
        <v>32</v>
      </c>
      <c r="C2" s="30" t="s">
        <v>40</v>
      </c>
      <c r="D2" s="30" t="s">
        <v>42</v>
      </c>
      <c r="E2" s="30" t="s">
        <v>45</v>
      </c>
      <c r="F2" s="30" t="s">
        <v>46</v>
      </c>
      <c r="G2" s="30" t="s">
        <v>47</v>
      </c>
      <c r="H2" s="30" t="s">
        <v>48</v>
      </c>
      <c r="I2" s="30" t="s">
        <v>49</v>
      </c>
      <c r="J2" s="30" t="s">
        <v>50</v>
      </c>
      <c r="K2" s="30" t="s">
        <v>51</v>
      </c>
      <c r="L2" s="30" t="s">
        <v>52</v>
      </c>
      <c r="M2" s="30" t="s">
        <v>53</v>
      </c>
      <c r="N2" s="30" t="s">
        <v>54</v>
      </c>
      <c r="O2" s="31" t="s">
        <v>59</v>
      </c>
    </row>
    <row r="3" spans="1:15" ht="15" customHeight="1" x14ac:dyDescent="0.25">
      <c r="A3" s="138" t="s">
        <v>60</v>
      </c>
      <c r="B3" s="32" t="s">
        <v>40</v>
      </c>
      <c r="C3" s="18">
        <v>28</v>
      </c>
      <c r="E3" s="19"/>
      <c r="F3" s="19"/>
      <c r="G3" s="19">
        <v>1</v>
      </c>
      <c r="H3" s="19"/>
      <c r="I3" s="19"/>
      <c r="J3" s="19">
        <v>1</v>
      </c>
      <c r="K3" s="19"/>
      <c r="L3" s="19">
        <v>2</v>
      </c>
      <c r="M3" s="19">
        <v>1</v>
      </c>
      <c r="N3" s="19"/>
      <c r="O3" s="27">
        <f>SUM(C3:N3)</f>
        <v>33</v>
      </c>
    </row>
    <row r="4" spans="1:15" x14ac:dyDescent="0.25">
      <c r="A4" s="138"/>
      <c r="B4" s="32" t="s">
        <v>42</v>
      </c>
      <c r="D4" s="88">
        <v>0</v>
      </c>
      <c r="E4" s="19"/>
      <c r="F4" s="19"/>
      <c r="G4" s="19"/>
      <c r="H4" s="19"/>
      <c r="I4" s="19"/>
      <c r="J4" s="19"/>
      <c r="K4" s="19"/>
      <c r="L4" s="19"/>
      <c r="M4" s="19"/>
      <c r="N4" s="19"/>
      <c r="O4" s="27">
        <f t="shared" ref="O4:O14" si="0">SUM(C4:N4)</f>
        <v>0</v>
      </c>
    </row>
    <row r="5" spans="1:15" x14ac:dyDescent="0.25">
      <c r="A5" s="138"/>
      <c r="B5" s="32" t="s">
        <v>45</v>
      </c>
      <c r="C5" s="19">
        <v>1</v>
      </c>
      <c r="D5" s="19"/>
      <c r="E5" s="20">
        <v>29</v>
      </c>
      <c r="F5" s="19"/>
      <c r="G5" s="19"/>
      <c r="H5" s="19"/>
      <c r="I5" s="19"/>
      <c r="J5" s="19"/>
      <c r="K5" s="19">
        <v>3</v>
      </c>
      <c r="L5" s="19"/>
      <c r="M5" s="19"/>
      <c r="N5" s="19"/>
      <c r="O5" s="27">
        <f t="shared" si="0"/>
        <v>33</v>
      </c>
    </row>
    <row r="6" spans="1:15" x14ac:dyDescent="0.25">
      <c r="A6" s="138"/>
      <c r="B6" s="32" t="s">
        <v>46</v>
      </c>
      <c r="C6" s="19"/>
      <c r="D6" s="19">
        <v>1</v>
      </c>
      <c r="E6" s="19"/>
      <c r="F6" s="20">
        <v>13</v>
      </c>
      <c r="G6" s="19"/>
      <c r="H6" s="19"/>
      <c r="I6" s="19"/>
      <c r="J6" s="19"/>
      <c r="K6" s="19"/>
      <c r="L6" s="19"/>
      <c r="M6" s="19"/>
      <c r="N6" s="19"/>
      <c r="O6" s="27">
        <f t="shared" si="0"/>
        <v>14</v>
      </c>
    </row>
    <row r="7" spans="1:15" x14ac:dyDescent="0.25">
      <c r="A7" s="138"/>
      <c r="B7" s="32" t="s">
        <v>47</v>
      </c>
      <c r="C7" s="19">
        <v>1</v>
      </c>
      <c r="D7" s="19"/>
      <c r="E7" s="19"/>
      <c r="F7" s="19"/>
      <c r="G7" s="20">
        <v>135</v>
      </c>
      <c r="H7" s="19"/>
      <c r="I7" s="19">
        <v>5</v>
      </c>
      <c r="J7" s="19"/>
      <c r="K7" s="19">
        <v>1</v>
      </c>
      <c r="L7" s="19"/>
      <c r="M7" s="19"/>
      <c r="N7" s="19"/>
      <c r="O7" s="27">
        <f t="shared" si="0"/>
        <v>142</v>
      </c>
    </row>
    <row r="8" spans="1:15" x14ac:dyDescent="0.25">
      <c r="A8" s="138"/>
      <c r="B8" s="32" t="s">
        <v>48</v>
      </c>
      <c r="C8" s="19"/>
      <c r="D8" s="19"/>
      <c r="E8" s="19"/>
      <c r="F8" s="19"/>
      <c r="G8" s="19"/>
      <c r="H8" s="20">
        <v>0</v>
      </c>
      <c r="I8" s="19"/>
      <c r="J8" s="19"/>
      <c r="K8" s="19"/>
      <c r="L8" s="19"/>
      <c r="M8" s="19"/>
      <c r="N8" s="19"/>
      <c r="O8" s="27">
        <f t="shared" si="0"/>
        <v>0</v>
      </c>
    </row>
    <row r="9" spans="1:15" x14ac:dyDescent="0.25">
      <c r="A9" s="138"/>
      <c r="B9" s="32" t="s">
        <v>49</v>
      </c>
      <c r="C9" s="19"/>
      <c r="D9" s="19"/>
      <c r="E9" s="19"/>
      <c r="F9" s="19"/>
      <c r="G9" s="19">
        <v>2</v>
      </c>
      <c r="H9" s="19"/>
      <c r="I9" s="20">
        <v>78</v>
      </c>
      <c r="J9" s="19"/>
      <c r="K9" s="19"/>
      <c r="L9" s="19"/>
      <c r="M9" s="19"/>
      <c r="N9" s="19"/>
      <c r="O9" s="27">
        <f t="shared" si="0"/>
        <v>80</v>
      </c>
    </row>
    <row r="10" spans="1:15" x14ac:dyDescent="0.25">
      <c r="A10" s="138"/>
      <c r="B10" s="32" t="s">
        <v>50</v>
      </c>
      <c r="C10" s="19"/>
      <c r="D10" s="19"/>
      <c r="E10" s="19"/>
      <c r="F10" s="19"/>
      <c r="G10" s="19"/>
      <c r="H10" s="19"/>
      <c r="I10" s="19"/>
      <c r="J10" s="20">
        <v>0</v>
      </c>
      <c r="K10" s="19"/>
      <c r="L10" s="19"/>
      <c r="M10" s="19"/>
      <c r="N10" s="19"/>
      <c r="O10" s="27">
        <f t="shared" si="0"/>
        <v>0</v>
      </c>
    </row>
    <row r="11" spans="1:15" x14ac:dyDescent="0.25">
      <c r="A11" s="138"/>
      <c r="B11" s="32" t="s">
        <v>51</v>
      </c>
      <c r="C11" s="19"/>
      <c r="D11" s="19">
        <v>3</v>
      </c>
      <c r="E11" s="19">
        <v>8</v>
      </c>
      <c r="F11" s="19">
        <v>1</v>
      </c>
      <c r="G11" s="19"/>
      <c r="H11" s="19"/>
      <c r="I11" s="19"/>
      <c r="J11" s="19"/>
      <c r="K11" s="20">
        <v>48</v>
      </c>
      <c r="L11" s="19">
        <v>2</v>
      </c>
      <c r="M11" s="19"/>
      <c r="N11" s="19"/>
      <c r="O11" s="27">
        <f t="shared" si="0"/>
        <v>62</v>
      </c>
    </row>
    <row r="12" spans="1:15" x14ac:dyDescent="0.25">
      <c r="A12" s="138"/>
      <c r="B12" s="32" t="s">
        <v>52</v>
      </c>
      <c r="C12" s="19">
        <v>1</v>
      </c>
      <c r="D12" s="19"/>
      <c r="E12" s="19"/>
      <c r="F12" s="19"/>
      <c r="G12" s="19"/>
      <c r="H12" s="19"/>
      <c r="I12" s="19"/>
      <c r="J12" s="19"/>
      <c r="K12" s="19"/>
      <c r="L12" s="20">
        <v>6</v>
      </c>
      <c r="M12" s="19"/>
      <c r="N12" s="19"/>
      <c r="O12" s="27">
        <f t="shared" si="0"/>
        <v>7</v>
      </c>
    </row>
    <row r="13" spans="1:15" x14ac:dyDescent="0.25">
      <c r="A13" s="138"/>
      <c r="B13" s="32" t="s">
        <v>53</v>
      </c>
      <c r="C13" s="19"/>
      <c r="D13" s="19"/>
      <c r="E13" s="19"/>
      <c r="F13" s="19"/>
      <c r="G13" s="19"/>
      <c r="H13" s="19"/>
      <c r="I13" s="19"/>
      <c r="J13" s="19"/>
      <c r="K13" s="19"/>
      <c r="L13" s="19"/>
      <c r="M13" s="20">
        <v>9</v>
      </c>
      <c r="O13" s="27">
        <f t="shared" si="0"/>
        <v>9</v>
      </c>
    </row>
    <row r="14" spans="1:15" x14ac:dyDescent="0.25">
      <c r="A14" s="138"/>
      <c r="B14" s="32" t="s">
        <v>54</v>
      </c>
      <c r="C14" s="19"/>
      <c r="D14" s="19"/>
      <c r="E14" s="19"/>
      <c r="F14" s="19"/>
      <c r="G14" s="19"/>
      <c r="H14" s="19"/>
      <c r="I14" s="19"/>
      <c r="J14" s="19"/>
      <c r="K14" s="19"/>
      <c r="L14" s="19"/>
      <c r="N14" s="20">
        <v>16</v>
      </c>
      <c r="O14" s="27">
        <f t="shared" si="0"/>
        <v>16</v>
      </c>
    </row>
    <row r="15" spans="1:15" x14ac:dyDescent="0.25">
      <c r="A15" s="142"/>
      <c r="B15" s="33" t="s">
        <v>59</v>
      </c>
      <c r="C15" s="26">
        <f t="shared" ref="C15:N15" si="1">SUM(C3:C14)</f>
        <v>31</v>
      </c>
      <c r="D15" s="26">
        <f t="shared" si="1"/>
        <v>4</v>
      </c>
      <c r="E15" s="26">
        <f t="shared" si="1"/>
        <v>37</v>
      </c>
      <c r="F15" s="26">
        <f t="shared" si="1"/>
        <v>14</v>
      </c>
      <c r="G15" s="26">
        <f t="shared" si="1"/>
        <v>138</v>
      </c>
      <c r="H15" s="26">
        <f t="shared" si="1"/>
        <v>0</v>
      </c>
      <c r="I15" s="26">
        <f t="shared" si="1"/>
        <v>83</v>
      </c>
      <c r="J15" s="26">
        <f t="shared" si="1"/>
        <v>1</v>
      </c>
      <c r="K15" s="26">
        <f t="shared" si="1"/>
        <v>52</v>
      </c>
      <c r="L15" s="26">
        <f t="shared" si="1"/>
        <v>10</v>
      </c>
      <c r="M15" s="26">
        <f t="shared" si="1"/>
        <v>10</v>
      </c>
      <c r="N15" s="26">
        <f t="shared" si="1"/>
        <v>16</v>
      </c>
      <c r="O15" s="28">
        <f>SUM(C3:N14)</f>
        <v>396</v>
      </c>
    </row>
    <row r="16" spans="1:15" x14ac:dyDescent="0.25">
      <c r="B16" s="24"/>
      <c r="C16" s="53"/>
      <c r="D16" s="53"/>
    </row>
    <row r="17" spans="2:4" x14ac:dyDescent="0.25">
      <c r="B17" s="24"/>
      <c r="C17" s="53"/>
      <c r="D17" s="53"/>
    </row>
    <row r="18" spans="2:4" x14ac:dyDescent="0.25">
      <c r="B18" s="24"/>
      <c r="C18" s="53"/>
      <c r="D18" s="53"/>
    </row>
    <row r="19" spans="2:4" x14ac:dyDescent="0.25">
      <c r="B19" s="24"/>
      <c r="C19" s="53"/>
      <c r="D19" s="53"/>
    </row>
    <row r="20" spans="2:4" x14ac:dyDescent="0.25">
      <c r="B20" s="24"/>
      <c r="C20" s="53"/>
      <c r="D20" s="53"/>
    </row>
    <row r="21" spans="2:4" x14ac:dyDescent="0.25">
      <c r="B21" s="24"/>
      <c r="C21" s="53"/>
      <c r="D21" s="53"/>
    </row>
    <row r="22" spans="2:4" x14ac:dyDescent="0.25">
      <c r="B22" s="24"/>
      <c r="C22" s="53"/>
      <c r="D22" s="53"/>
    </row>
    <row r="23" spans="2:4" x14ac:dyDescent="0.25">
      <c r="B23" s="24"/>
      <c r="C23" s="53"/>
      <c r="D23" s="53"/>
    </row>
    <row r="24" spans="2:4" x14ac:dyDescent="0.25">
      <c r="B24" s="24"/>
      <c r="C24" s="53"/>
      <c r="D24" s="53"/>
    </row>
    <row r="25" spans="2:4" x14ac:dyDescent="0.25">
      <c r="B25" s="24"/>
      <c r="C25" s="53"/>
      <c r="D25" s="53"/>
    </row>
    <row r="26" spans="2:4" x14ac:dyDescent="0.25">
      <c r="C26" s="53"/>
      <c r="D26" s="53"/>
    </row>
  </sheetData>
  <mergeCells count="2">
    <mergeCell ref="C1:O1"/>
    <mergeCell ref="A3:A15"/>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1"/>
  <sheetViews>
    <sheetView workbookViewId="0">
      <selection activeCell="C1" sqref="C1:P1"/>
    </sheetView>
  </sheetViews>
  <sheetFormatPr defaultColWidth="9.140625" defaultRowHeight="15" x14ac:dyDescent="0.25"/>
  <cols>
    <col min="1" max="1" width="9.140625" style="2"/>
    <col min="2" max="2" width="37.42578125" style="2" bestFit="1" customWidth="1"/>
    <col min="3" max="3" width="19" style="2" customWidth="1"/>
    <col min="4" max="7" width="13.7109375" style="2" customWidth="1"/>
    <col min="8" max="8" width="18" style="2" customWidth="1"/>
    <col min="9" max="14" width="13.7109375" style="2" customWidth="1"/>
    <col min="15" max="15" width="12.42578125" style="2" customWidth="1"/>
    <col min="16" max="16" width="13.7109375" style="2" customWidth="1"/>
    <col min="17" max="16384" width="9.140625" style="2"/>
  </cols>
  <sheetData>
    <row r="1" spans="1:17" ht="18.75" customHeight="1" x14ac:dyDescent="0.3">
      <c r="A1" s="50"/>
      <c r="B1" s="24"/>
      <c r="C1" s="135" t="s">
        <v>58</v>
      </c>
      <c r="D1" s="135"/>
      <c r="E1" s="135"/>
      <c r="F1" s="135"/>
      <c r="G1" s="135"/>
      <c r="H1" s="135"/>
      <c r="I1" s="135"/>
      <c r="J1" s="135"/>
      <c r="K1" s="135"/>
      <c r="L1" s="135"/>
      <c r="M1" s="135"/>
      <c r="N1" s="135"/>
      <c r="O1" s="135"/>
      <c r="P1" s="141"/>
      <c r="Q1" s="64"/>
    </row>
    <row r="2" spans="1:17" s="17" customFormat="1" ht="45" x14ac:dyDescent="0.25">
      <c r="A2" s="51"/>
      <c r="B2" s="29" t="s">
        <v>34</v>
      </c>
      <c r="C2" s="30" t="s">
        <v>40</v>
      </c>
      <c r="D2" s="30" t="s">
        <v>44</v>
      </c>
      <c r="E2" s="30" t="s">
        <v>42</v>
      </c>
      <c r="F2" s="30" t="s">
        <v>45</v>
      </c>
      <c r="G2" s="30" t="s">
        <v>46</v>
      </c>
      <c r="H2" s="30" t="s">
        <v>47</v>
      </c>
      <c r="I2" s="30" t="s">
        <v>48</v>
      </c>
      <c r="J2" s="30" t="s">
        <v>49</v>
      </c>
      <c r="K2" s="30" t="s">
        <v>50</v>
      </c>
      <c r="L2" s="30" t="s">
        <v>51</v>
      </c>
      <c r="M2" s="30" t="s">
        <v>52</v>
      </c>
      <c r="N2" s="30" t="s">
        <v>53</v>
      </c>
      <c r="O2" s="30" t="s">
        <v>54</v>
      </c>
      <c r="P2" s="31" t="s">
        <v>59</v>
      </c>
    </row>
    <row r="3" spans="1:17" ht="15" customHeight="1" x14ac:dyDescent="0.25">
      <c r="A3" s="138" t="s">
        <v>60</v>
      </c>
      <c r="B3" s="32" t="s">
        <v>40</v>
      </c>
      <c r="C3" s="20">
        <v>29</v>
      </c>
      <c r="D3" s="19"/>
      <c r="E3" s="19"/>
      <c r="F3" s="19"/>
      <c r="G3" s="19">
        <v>1</v>
      </c>
      <c r="H3" s="19"/>
      <c r="I3" s="19"/>
      <c r="J3" s="19"/>
      <c r="K3" s="19"/>
      <c r="L3" s="19">
        <v>2</v>
      </c>
      <c r="M3" s="19">
        <v>3</v>
      </c>
      <c r="N3" s="19">
        <v>5</v>
      </c>
      <c r="O3" s="19"/>
      <c r="P3" s="65">
        <f t="shared" ref="P3:P15" si="0">SUM(C3:O3)</f>
        <v>40</v>
      </c>
    </row>
    <row r="4" spans="1:17" x14ac:dyDescent="0.25">
      <c r="A4" s="138"/>
      <c r="B4" s="32" t="s">
        <v>44</v>
      </c>
      <c r="C4" s="19"/>
      <c r="D4" s="20">
        <v>6</v>
      </c>
      <c r="E4" s="19"/>
      <c r="F4" s="22"/>
      <c r="G4" s="22"/>
      <c r="H4" s="19"/>
      <c r="I4" s="19"/>
      <c r="J4" s="19"/>
      <c r="K4" s="19"/>
      <c r="L4" s="19"/>
      <c r="M4" s="19"/>
      <c r="N4" s="19"/>
      <c r="O4" s="19"/>
      <c r="P4" s="65">
        <f t="shared" si="0"/>
        <v>6</v>
      </c>
    </row>
    <row r="5" spans="1:17" x14ac:dyDescent="0.25">
      <c r="A5" s="138"/>
      <c r="B5" s="32" t="s">
        <v>42</v>
      </c>
      <c r="C5" s="19"/>
      <c r="D5" s="19"/>
      <c r="E5" s="93">
        <v>0</v>
      </c>
      <c r="F5" s="19"/>
      <c r="G5" s="19"/>
      <c r="H5" s="19"/>
      <c r="I5" s="19"/>
      <c r="J5" s="19"/>
      <c r="K5" s="19"/>
      <c r="L5" s="19"/>
      <c r="M5" s="19"/>
      <c r="N5" s="94"/>
      <c r="O5" s="94"/>
      <c r="P5" s="65">
        <f t="shared" si="0"/>
        <v>0</v>
      </c>
    </row>
    <row r="6" spans="1:17" x14ac:dyDescent="0.25">
      <c r="A6" s="138"/>
      <c r="B6" s="32" t="s">
        <v>45</v>
      </c>
      <c r="C6" s="19"/>
      <c r="D6" s="22"/>
      <c r="E6" s="19"/>
      <c r="F6" s="20">
        <v>5</v>
      </c>
      <c r="G6" s="22"/>
      <c r="H6" s="19"/>
      <c r="I6" s="19"/>
      <c r="J6" s="19"/>
      <c r="K6" s="19"/>
      <c r="L6" s="19"/>
      <c r="M6" s="19"/>
      <c r="N6" s="19"/>
      <c r="O6" s="19"/>
      <c r="P6" s="65">
        <f t="shared" si="0"/>
        <v>5</v>
      </c>
    </row>
    <row r="7" spans="1:17" x14ac:dyDescent="0.25">
      <c r="A7" s="138"/>
      <c r="B7" s="32" t="s">
        <v>46</v>
      </c>
      <c r="C7" s="19"/>
      <c r="D7" s="22"/>
      <c r="E7" s="19"/>
      <c r="F7" s="22"/>
      <c r="G7" s="20">
        <v>0</v>
      </c>
      <c r="H7" s="19"/>
      <c r="I7" s="19"/>
      <c r="J7" s="19"/>
      <c r="K7" s="19"/>
      <c r="L7" s="19"/>
      <c r="M7" s="19"/>
      <c r="N7" s="19"/>
      <c r="O7" s="19"/>
      <c r="P7" s="65">
        <f t="shared" si="0"/>
        <v>0</v>
      </c>
    </row>
    <row r="8" spans="1:17" x14ac:dyDescent="0.25">
      <c r="A8" s="138"/>
      <c r="B8" s="32" t="s">
        <v>47</v>
      </c>
      <c r="C8" s="19"/>
      <c r="D8" s="19"/>
      <c r="E8" s="19"/>
      <c r="F8" s="19"/>
      <c r="G8" s="19"/>
      <c r="H8" s="20">
        <v>154</v>
      </c>
      <c r="I8" s="54"/>
      <c r="J8" s="19">
        <v>10</v>
      </c>
      <c r="K8" s="19">
        <v>1</v>
      </c>
      <c r="L8" s="19">
        <v>1</v>
      </c>
      <c r="M8" s="19">
        <v>2</v>
      </c>
      <c r="N8" s="19"/>
      <c r="O8" s="19"/>
      <c r="P8" s="65">
        <f t="shared" si="0"/>
        <v>168</v>
      </c>
    </row>
    <row r="9" spans="1:17" x14ac:dyDescent="0.25">
      <c r="A9" s="138"/>
      <c r="B9" s="32" t="s">
        <v>48</v>
      </c>
      <c r="C9" s="19"/>
      <c r="D9" s="19">
        <v>2</v>
      </c>
      <c r="E9" s="19">
        <v>1</v>
      </c>
      <c r="F9" s="19"/>
      <c r="G9" s="19"/>
      <c r="H9" s="54"/>
      <c r="I9" s="20">
        <v>23</v>
      </c>
      <c r="J9" s="19"/>
      <c r="K9" s="19">
        <v>1</v>
      </c>
      <c r="L9" s="19"/>
      <c r="M9" s="19"/>
      <c r="N9" s="19"/>
      <c r="O9" s="19"/>
      <c r="P9" s="65">
        <f t="shared" si="0"/>
        <v>27</v>
      </c>
    </row>
    <row r="10" spans="1:17" x14ac:dyDescent="0.25">
      <c r="A10" s="138"/>
      <c r="B10" s="32" t="s">
        <v>49</v>
      </c>
      <c r="C10" s="19"/>
      <c r="D10" s="19"/>
      <c r="E10" s="19"/>
      <c r="F10" s="19"/>
      <c r="G10" s="19"/>
      <c r="H10" s="19">
        <v>5</v>
      </c>
      <c r="I10" s="19"/>
      <c r="J10" s="20">
        <v>150</v>
      </c>
      <c r="K10" s="54"/>
      <c r="L10" s="19"/>
      <c r="M10" s="19"/>
      <c r="N10" s="19"/>
      <c r="O10" s="19"/>
      <c r="P10" s="65">
        <f t="shared" si="0"/>
        <v>155</v>
      </c>
    </row>
    <row r="11" spans="1:17" x14ac:dyDescent="0.25">
      <c r="A11" s="138"/>
      <c r="B11" s="32" t="s">
        <v>50</v>
      </c>
      <c r="C11" s="19"/>
      <c r="D11" s="19"/>
      <c r="E11" s="19"/>
      <c r="F11" s="19"/>
      <c r="G11" s="19"/>
      <c r="H11" s="19"/>
      <c r="I11" s="19"/>
      <c r="J11" s="54"/>
      <c r="K11" s="20">
        <v>2</v>
      </c>
      <c r="L11" s="19"/>
      <c r="M11" s="19"/>
      <c r="N11" s="19"/>
      <c r="O11" s="19"/>
      <c r="P11" s="65">
        <f t="shared" si="0"/>
        <v>2</v>
      </c>
    </row>
    <row r="12" spans="1:17" x14ac:dyDescent="0.25">
      <c r="A12" s="138"/>
      <c r="B12" s="32" t="s">
        <v>51</v>
      </c>
      <c r="C12" s="19">
        <v>2</v>
      </c>
      <c r="D12" s="19"/>
      <c r="E12" s="19"/>
      <c r="F12" s="19">
        <v>3</v>
      </c>
      <c r="G12" s="19">
        <v>2</v>
      </c>
      <c r="H12" s="19">
        <v>1</v>
      </c>
      <c r="I12" s="19"/>
      <c r="J12" s="19"/>
      <c r="K12" s="19">
        <v>1</v>
      </c>
      <c r="L12" s="20">
        <v>24</v>
      </c>
      <c r="M12" s="19"/>
      <c r="N12" s="19"/>
      <c r="O12" s="19"/>
      <c r="P12" s="65">
        <f t="shared" si="0"/>
        <v>33</v>
      </c>
    </row>
    <row r="13" spans="1:17" x14ac:dyDescent="0.25">
      <c r="A13" s="138"/>
      <c r="B13" s="32" t="s">
        <v>52</v>
      </c>
      <c r="C13" s="19">
        <v>2</v>
      </c>
      <c r="D13" s="19"/>
      <c r="E13" s="19"/>
      <c r="F13" s="19"/>
      <c r="G13" s="19"/>
      <c r="H13" s="19"/>
      <c r="I13" s="19"/>
      <c r="J13" s="19"/>
      <c r="K13" s="19"/>
      <c r="L13" s="19"/>
      <c r="M13" s="20">
        <v>12</v>
      </c>
      <c r="N13" s="19"/>
      <c r="O13" s="19"/>
      <c r="P13" s="65">
        <f t="shared" si="0"/>
        <v>14</v>
      </c>
    </row>
    <row r="14" spans="1:17" x14ac:dyDescent="0.25">
      <c r="A14" s="138"/>
      <c r="B14" s="32" t="s">
        <v>53</v>
      </c>
      <c r="C14" s="19">
        <v>1</v>
      </c>
      <c r="D14" s="19"/>
      <c r="E14" s="54"/>
      <c r="F14" s="19"/>
      <c r="G14" s="19"/>
      <c r="H14" s="19"/>
      <c r="I14" s="19"/>
      <c r="J14" s="19"/>
      <c r="K14" s="19"/>
      <c r="L14" s="19"/>
      <c r="M14" s="19"/>
      <c r="N14" s="20">
        <v>6</v>
      </c>
      <c r="O14" s="54"/>
      <c r="P14" s="65">
        <f t="shared" si="0"/>
        <v>7</v>
      </c>
    </row>
    <row r="15" spans="1:17" x14ac:dyDescent="0.25">
      <c r="A15" s="138"/>
      <c r="B15" s="32" t="s">
        <v>54</v>
      </c>
      <c r="C15" s="19"/>
      <c r="D15" s="19"/>
      <c r="E15" s="54"/>
      <c r="F15" s="19"/>
      <c r="G15" s="19"/>
      <c r="H15" s="19"/>
      <c r="I15" s="19"/>
      <c r="J15" s="19"/>
      <c r="K15" s="19"/>
      <c r="L15" s="19"/>
      <c r="M15" s="19"/>
      <c r="N15" s="54"/>
      <c r="O15" s="20">
        <v>11</v>
      </c>
      <c r="P15" s="65">
        <f t="shared" si="0"/>
        <v>11</v>
      </c>
    </row>
    <row r="16" spans="1:17" x14ac:dyDescent="0.25">
      <c r="A16" s="138"/>
      <c r="B16" s="33" t="s">
        <v>59</v>
      </c>
      <c r="C16" s="66">
        <f t="shared" ref="C16:O16" si="1">SUM(C3:C15)</f>
        <v>34</v>
      </c>
      <c r="D16" s="26">
        <f t="shared" si="1"/>
        <v>8</v>
      </c>
      <c r="E16" s="26">
        <f t="shared" si="1"/>
        <v>1</v>
      </c>
      <c r="F16" s="26">
        <f t="shared" si="1"/>
        <v>8</v>
      </c>
      <c r="G16" s="26">
        <f t="shared" si="1"/>
        <v>3</v>
      </c>
      <c r="H16" s="26">
        <f t="shared" si="1"/>
        <v>160</v>
      </c>
      <c r="I16" s="26">
        <f t="shared" si="1"/>
        <v>23</v>
      </c>
      <c r="J16" s="26">
        <f t="shared" si="1"/>
        <v>160</v>
      </c>
      <c r="K16" s="26">
        <f t="shared" si="1"/>
        <v>5</v>
      </c>
      <c r="L16" s="26">
        <f t="shared" si="1"/>
        <v>27</v>
      </c>
      <c r="M16" s="26">
        <f t="shared" si="1"/>
        <v>17</v>
      </c>
      <c r="N16" s="26">
        <f t="shared" si="1"/>
        <v>11</v>
      </c>
      <c r="O16" s="26">
        <f t="shared" si="1"/>
        <v>11</v>
      </c>
      <c r="P16" s="67">
        <f>SUM(C3:O15)</f>
        <v>468</v>
      </c>
    </row>
    <row r="17" spans="1:17" x14ac:dyDescent="0.25">
      <c r="A17" s="58"/>
      <c r="B17" s="59"/>
      <c r="C17" s="60"/>
      <c r="D17" s="60"/>
      <c r="E17" s="60"/>
      <c r="F17" s="60"/>
      <c r="G17" s="60"/>
      <c r="H17" s="60"/>
      <c r="I17" s="60"/>
      <c r="J17" s="60"/>
      <c r="K17" s="60"/>
      <c r="L17" s="60"/>
      <c r="M17" s="60"/>
      <c r="N17" s="60"/>
      <c r="O17" s="60"/>
      <c r="P17" s="60"/>
      <c r="Q17" s="60"/>
    </row>
    <row r="19" spans="1:17" ht="18.75" x14ac:dyDescent="0.25">
      <c r="B19" s="61"/>
      <c r="C19" s="3"/>
      <c r="D19" s="3"/>
      <c r="E19" s="3"/>
      <c r="F19" s="3"/>
      <c r="G19" s="3"/>
      <c r="H19" s="3"/>
      <c r="I19" s="3"/>
      <c r="J19" s="3"/>
      <c r="K19" s="3"/>
      <c r="L19" s="3"/>
      <c r="M19" s="3"/>
      <c r="N19" s="3"/>
      <c r="O19" s="3"/>
      <c r="P19" s="3"/>
    </row>
    <row r="20" spans="1:17" ht="15" customHeight="1" x14ac:dyDescent="0.25">
      <c r="A20" s="62"/>
      <c r="B20" s="4"/>
      <c r="C20" s="63"/>
    </row>
    <row r="21" spans="1:17" x14ac:dyDescent="0.25">
      <c r="A21" s="62"/>
      <c r="B21" s="4"/>
      <c r="D21" s="63"/>
      <c r="E21" s="63"/>
      <c r="F21" s="63"/>
      <c r="G21" s="63"/>
    </row>
    <row r="22" spans="1:17" x14ac:dyDescent="0.25">
      <c r="A22" s="62"/>
      <c r="B22" s="4"/>
    </row>
    <row r="23" spans="1:17" x14ac:dyDescent="0.25">
      <c r="A23" s="62"/>
      <c r="B23" s="4"/>
    </row>
    <row r="24" spans="1:17" x14ac:dyDescent="0.25">
      <c r="A24" s="62"/>
      <c r="B24" s="4"/>
      <c r="H24" s="63"/>
      <c r="I24" s="63"/>
    </row>
    <row r="25" spans="1:17" x14ac:dyDescent="0.25">
      <c r="A25" s="62"/>
      <c r="B25" s="4"/>
    </row>
    <row r="26" spans="1:17" x14ac:dyDescent="0.25">
      <c r="A26" s="62"/>
      <c r="B26" s="4"/>
      <c r="J26" s="63"/>
      <c r="K26" s="63"/>
    </row>
    <row r="27" spans="1:17" x14ac:dyDescent="0.25">
      <c r="A27" s="62"/>
      <c r="B27" s="4"/>
    </row>
    <row r="28" spans="1:17" x14ac:dyDescent="0.25">
      <c r="A28" s="62"/>
      <c r="B28" s="4"/>
      <c r="L28" s="63"/>
    </row>
    <row r="29" spans="1:17" x14ac:dyDescent="0.25">
      <c r="A29" s="62"/>
      <c r="B29" s="4"/>
      <c r="M29" s="63"/>
    </row>
    <row r="30" spans="1:17" x14ac:dyDescent="0.25">
      <c r="A30" s="62"/>
      <c r="B30" s="4"/>
      <c r="N30" s="63"/>
    </row>
    <row r="31" spans="1:17" x14ac:dyDescent="0.25">
      <c r="A31" s="62"/>
      <c r="B31" s="4"/>
      <c r="O31" s="63"/>
    </row>
    <row r="32" spans="1:17" x14ac:dyDescent="0.25">
      <c r="A32" s="58"/>
      <c r="B32" s="4"/>
    </row>
    <row r="33" spans="1:15" x14ac:dyDescent="0.25">
      <c r="A33" s="58"/>
      <c r="B33" s="4"/>
    </row>
    <row r="34" spans="1:15" x14ac:dyDescent="0.25">
      <c r="B34" s="4"/>
    </row>
    <row r="37" spans="1:15" x14ac:dyDescent="0.25">
      <c r="B37" s="21"/>
      <c r="C37" s="3"/>
      <c r="D37" s="3"/>
      <c r="E37" s="3"/>
      <c r="F37" s="3"/>
      <c r="G37" s="3"/>
      <c r="H37" s="3"/>
      <c r="I37" s="3"/>
      <c r="J37" s="3"/>
      <c r="K37" s="3"/>
      <c r="L37" s="3"/>
      <c r="M37" s="3"/>
      <c r="N37" s="3"/>
      <c r="O37" s="21"/>
    </row>
    <row r="38" spans="1:15" x14ac:dyDescent="0.25">
      <c r="B38" s="4"/>
      <c r="C38" s="19"/>
      <c r="D38" s="19"/>
      <c r="E38" s="19"/>
      <c r="F38" s="19"/>
      <c r="G38" s="19"/>
      <c r="H38" s="19"/>
      <c r="I38" s="19"/>
      <c r="J38" s="19"/>
      <c r="K38" s="19"/>
      <c r="L38" s="19"/>
      <c r="M38" s="19"/>
      <c r="N38" s="19"/>
      <c r="O38" s="19"/>
    </row>
    <row r="39" spans="1:15" x14ac:dyDescent="0.25">
      <c r="B39" s="4"/>
      <c r="C39" s="19"/>
      <c r="D39" s="19"/>
      <c r="E39" s="19"/>
      <c r="F39" s="19"/>
      <c r="G39" s="19"/>
      <c r="H39" s="19"/>
      <c r="I39" s="19"/>
      <c r="J39" s="19"/>
      <c r="K39" s="19"/>
      <c r="L39" s="19"/>
      <c r="M39" s="19"/>
      <c r="N39" s="19"/>
      <c r="O39" s="19"/>
    </row>
    <row r="40" spans="1:15" x14ac:dyDescent="0.25">
      <c r="B40" s="4"/>
      <c r="C40" s="19"/>
      <c r="D40" s="19"/>
      <c r="E40" s="19"/>
      <c r="F40" s="19"/>
      <c r="G40" s="19"/>
      <c r="H40" s="19"/>
      <c r="I40" s="19"/>
      <c r="J40" s="19"/>
      <c r="K40" s="19"/>
      <c r="L40" s="19"/>
      <c r="M40" s="19"/>
      <c r="N40" s="19"/>
      <c r="O40" s="19"/>
    </row>
    <row r="41" spans="1:15" x14ac:dyDescent="0.25">
      <c r="B41" s="4"/>
      <c r="C41" s="19"/>
      <c r="D41" s="19"/>
      <c r="E41" s="19"/>
      <c r="F41" s="19"/>
      <c r="G41" s="19"/>
      <c r="H41" s="19"/>
      <c r="I41" s="19"/>
      <c r="J41" s="19"/>
      <c r="K41" s="19"/>
      <c r="L41" s="19"/>
      <c r="M41" s="19"/>
      <c r="N41" s="19"/>
      <c r="O41" s="19"/>
    </row>
    <row r="42" spans="1:15" x14ac:dyDescent="0.25">
      <c r="B42" s="4"/>
      <c r="C42" s="19"/>
      <c r="D42" s="19"/>
      <c r="E42" s="19"/>
      <c r="F42" s="19"/>
      <c r="G42" s="19"/>
      <c r="H42" s="19"/>
      <c r="I42" s="19"/>
      <c r="J42" s="19"/>
      <c r="K42" s="19"/>
      <c r="L42" s="19"/>
      <c r="M42" s="19"/>
      <c r="N42" s="19"/>
      <c r="O42" s="19"/>
    </row>
    <row r="43" spans="1:15" x14ac:dyDescent="0.25">
      <c r="B43" s="4"/>
      <c r="C43" s="19"/>
      <c r="D43" s="19"/>
      <c r="E43" s="19"/>
      <c r="F43" s="19"/>
      <c r="G43" s="19"/>
      <c r="H43" s="19"/>
      <c r="I43" s="19"/>
      <c r="J43" s="19"/>
      <c r="K43" s="19"/>
      <c r="L43" s="19"/>
      <c r="M43" s="19"/>
      <c r="N43" s="19"/>
      <c r="O43" s="19"/>
    </row>
    <row r="44" spans="1:15" x14ac:dyDescent="0.25">
      <c r="B44" s="4"/>
      <c r="C44" s="19"/>
      <c r="D44" s="19"/>
      <c r="E44" s="19"/>
      <c r="F44" s="19"/>
      <c r="G44" s="19"/>
      <c r="H44" s="19"/>
      <c r="I44" s="19"/>
      <c r="J44" s="19"/>
      <c r="K44" s="19"/>
      <c r="L44" s="19"/>
      <c r="M44" s="19"/>
      <c r="N44" s="19"/>
      <c r="O44" s="19"/>
    </row>
    <row r="45" spans="1:15" x14ac:dyDescent="0.25">
      <c r="B45" s="4"/>
      <c r="C45" s="19"/>
      <c r="D45" s="19"/>
      <c r="E45" s="19"/>
      <c r="F45" s="19"/>
      <c r="G45" s="19"/>
      <c r="H45" s="19"/>
      <c r="I45" s="19"/>
      <c r="J45" s="19"/>
      <c r="K45" s="19"/>
      <c r="L45" s="19"/>
      <c r="M45" s="19"/>
      <c r="N45" s="19"/>
      <c r="O45" s="19"/>
    </row>
    <row r="46" spans="1:15" x14ac:dyDescent="0.25">
      <c r="B46" s="4"/>
      <c r="C46" s="19"/>
      <c r="D46" s="19"/>
      <c r="E46" s="19"/>
      <c r="F46" s="19"/>
      <c r="G46" s="19"/>
      <c r="H46" s="19"/>
      <c r="I46" s="19"/>
      <c r="J46" s="19"/>
      <c r="K46" s="19"/>
      <c r="L46" s="19"/>
      <c r="M46" s="19"/>
      <c r="N46" s="19"/>
      <c r="O46" s="19"/>
    </row>
    <row r="47" spans="1:15" x14ac:dyDescent="0.25">
      <c r="B47" s="4"/>
      <c r="C47" s="19"/>
      <c r="D47" s="19"/>
      <c r="E47" s="19"/>
      <c r="F47" s="19"/>
      <c r="G47" s="19"/>
      <c r="H47" s="19"/>
      <c r="I47" s="19"/>
      <c r="J47" s="19"/>
      <c r="K47" s="19"/>
      <c r="L47" s="19"/>
      <c r="M47" s="19"/>
      <c r="N47" s="19"/>
      <c r="O47" s="19"/>
    </row>
    <row r="48" spans="1:15" x14ac:dyDescent="0.25">
      <c r="B48" s="4"/>
      <c r="C48" s="19"/>
      <c r="D48" s="19"/>
      <c r="E48" s="19"/>
      <c r="F48" s="19"/>
      <c r="G48" s="19"/>
      <c r="H48" s="19"/>
      <c r="I48" s="19"/>
      <c r="J48" s="19"/>
      <c r="K48" s="19"/>
      <c r="L48" s="19"/>
      <c r="M48" s="19"/>
      <c r="N48" s="19"/>
      <c r="O48" s="19"/>
    </row>
    <row r="49" spans="2:15" x14ac:dyDescent="0.25">
      <c r="B49" s="4"/>
      <c r="C49" s="19"/>
      <c r="D49" s="19"/>
      <c r="E49" s="19"/>
      <c r="F49" s="19"/>
      <c r="G49" s="19"/>
      <c r="H49" s="19"/>
      <c r="I49" s="19"/>
      <c r="J49" s="19"/>
      <c r="K49" s="19"/>
      <c r="L49" s="19"/>
      <c r="M49" s="19"/>
      <c r="N49" s="19"/>
      <c r="O49" s="19"/>
    </row>
    <row r="50" spans="2:15" x14ac:dyDescent="0.25">
      <c r="B50" s="4"/>
      <c r="C50" s="19"/>
      <c r="D50" s="19"/>
      <c r="E50" s="19"/>
      <c r="F50" s="19"/>
      <c r="G50" s="19"/>
      <c r="H50" s="19"/>
      <c r="I50" s="19"/>
      <c r="J50" s="19"/>
      <c r="K50" s="19"/>
      <c r="L50" s="19"/>
      <c r="M50" s="19"/>
      <c r="N50" s="19"/>
      <c r="O50" s="19"/>
    </row>
    <row r="51" spans="2:15" x14ac:dyDescent="0.25">
      <c r="B51" s="4"/>
      <c r="C51" s="19"/>
      <c r="D51" s="19"/>
      <c r="E51" s="19"/>
      <c r="F51" s="19"/>
      <c r="G51" s="19"/>
      <c r="H51" s="19"/>
      <c r="I51" s="19"/>
      <c r="J51" s="19"/>
      <c r="K51" s="19"/>
      <c r="L51" s="19"/>
      <c r="M51" s="19"/>
      <c r="N51" s="19"/>
      <c r="O51" s="19"/>
    </row>
  </sheetData>
  <mergeCells count="2">
    <mergeCell ref="C1:P1"/>
    <mergeCell ref="A3:A16"/>
  </mergeCells>
  <conditionalFormatting sqref="C38:O51">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EEOS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Earth Observation Service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2bec1ddf-cccc-4418-a040-f73eb51b5c3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56B1E10AF9CFC48862C264635F479DA" ma:contentTypeVersion="20" ma:contentTypeDescription="Create a new document." ma:contentTypeScope="" ma:versionID="897174789314c05a032e4cdd0327e80f">
  <xsd:schema xmlns:xsd="http://www.w3.org/2001/XMLSchema" xmlns:xs="http://www.w3.org/2001/XMLSchema" xmlns:p="http://schemas.microsoft.com/office/2006/metadata/properties" xmlns:ns2="662745e8-e224-48e8-a2e3-254862b8c2f5" xmlns:ns3="2bec1ddf-cccc-4418-a040-f73eb51b5c34" xmlns:ns4="5f38ee15-bc4c-4ce1-bfdb-64fcef42ce0b" targetNamespace="http://schemas.microsoft.com/office/2006/metadata/properties" ma:root="true" ma:fieldsID="b6ad51708b27e87b5bdc3a37691d08b9" ns2:_="" ns3:_="" ns4:_="">
    <xsd:import namespace="662745e8-e224-48e8-a2e3-254862b8c2f5"/>
    <xsd:import namespace="2bec1ddf-cccc-4418-a040-f73eb51b5c34"/>
    <xsd:import namespace="5f38ee15-bc4c-4ce1-bfdb-64fcef42ce0b"/>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608218d-68f5-49ad-b97a-04eaa6366219}" ma:internalName="TaxCatchAll" ma:showField="CatchAllData" ma:web="5f38ee15-bc4c-4ce1-bfdb-64fcef42ce0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608218d-68f5-49ad-b97a-04eaa6366219}" ma:internalName="TaxCatchAllLabel" ma:readOnly="true" ma:showField="CatchAllDataLabel" ma:web="5f38ee15-bc4c-4ce1-bfdb-64fcef42ce0b">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Earth Observation Service" ma:internalName="Team">
      <xsd:simpleType>
        <xsd:restriction base="dms:Text"/>
      </xsd:simpleType>
    </xsd:element>
    <xsd:element name="Topic" ma:index="20" nillable="true" ma:displayName="Topic" ma:default="EEOS Living England"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ec1ddf-cccc-4418-a040-f73eb51b5c34"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LengthInSeconds" ma:index="36" nillable="true" ma:displayName="MediaLengthInSeconds" ma:hidden="true"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38ee15-bc4c-4ce1-bfdb-64fcef42ce0b"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LastSyncTimeStamp="2018-07-26T16:29:50.71Z"/>
</file>

<file path=customXml/itemProps1.xml><?xml version="1.0" encoding="utf-8"?>
<ds:datastoreItem xmlns:ds="http://schemas.openxmlformats.org/officeDocument/2006/customXml" ds:itemID="{F1ED372C-9FD3-4AF3-8961-F2BE08E4F7D5}">
  <ds:schemaRefs>
    <ds:schemaRef ds:uri="http://schemas.microsoft.com/sharepoint/v3/contenttype/forms"/>
  </ds:schemaRefs>
</ds:datastoreItem>
</file>

<file path=customXml/itemProps2.xml><?xml version="1.0" encoding="utf-8"?>
<ds:datastoreItem xmlns:ds="http://schemas.openxmlformats.org/officeDocument/2006/customXml" ds:itemID="{2221FEAC-C8FC-4300-9B7E-DCC2D54BE744}">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elements/1.1/"/>
    <ds:schemaRef ds:uri="http://www.w3.org/XML/1998/namespace"/>
    <ds:schemaRef ds:uri="5f38ee15-bc4c-4ce1-bfdb-64fcef42ce0b"/>
    <ds:schemaRef ds:uri="2bec1ddf-cccc-4418-a040-f73eb51b5c34"/>
    <ds:schemaRef ds:uri="662745e8-e224-48e8-a2e3-254862b8c2f5"/>
    <ds:schemaRef ds:uri="http://schemas.microsoft.com/office/2006/metadata/properties"/>
  </ds:schemaRefs>
</ds:datastoreItem>
</file>

<file path=customXml/itemProps3.xml><?xml version="1.0" encoding="utf-8"?>
<ds:datastoreItem xmlns:ds="http://schemas.openxmlformats.org/officeDocument/2006/customXml" ds:itemID="{FE06EFCA-9255-415B-8CC5-22A9DDDE4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2bec1ddf-cccc-4418-a040-f73eb51b5c34"/>
    <ds:schemaRef ds:uri="5f38ee15-bc4c-4ce1-bfdb-64fcef42c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876DCB-CAEE-4A51-8DEB-8D17F26F27B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README</vt:lpstr>
      <vt:lpstr>Accuracy Stats</vt:lpstr>
      <vt:lpstr>BGZ01</vt:lpstr>
      <vt:lpstr>BGZ02</vt:lpstr>
      <vt:lpstr>BGZ03</vt:lpstr>
      <vt:lpstr>BGZ04</vt:lpstr>
      <vt:lpstr>BGZ05</vt:lpstr>
      <vt:lpstr>BGZ06</vt:lpstr>
      <vt:lpstr>BGZ08</vt:lpstr>
      <vt:lpstr>BGZ07</vt:lpstr>
      <vt:lpstr>BGZ09</vt:lpstr>
      <vt:lpstr>BGZ10</vt:lpstr>
      <vt:lpstr>BGZ11</vt:lpstr>
      <vt:lpstr>BGZ12</vt:lpstr>
      <vt:lpstr>BGZ1314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EEOS-User</dc:creator>
  <cp:keywords/>
  <dc:description/>
  <cp:lastModifiedBy>Shaw, Alice (NE)</cp:lastModifiedBy>
  <cp:revision/>
  <dcterms:created xsi:type="dcterms:W3CDTF">2022-04-13T13:35:26Z</dcterms:created>
  <dcterms:modified xsi:type="dcterms:W3CDTF">2022-06-29T10:18:30Z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0x010100A5BF1C78D9F64B679A5EBDE1C6598EBC0100C56B1E10AF9CFC48862C264635F479DA</vt:lpwstr>
  </property>
  <property fmtid="{D5CDD505-2E9C-101B-9397-08002B2CF9AE}" pid="3" name="InformationType">
    <vt:lpwstr/>
  </property>
  <property fmtid="{D5CDD505-2E9C-101B-9397-08002B2CF9AE}" pid="4" name="Distribution">
    <vt:lpwstr>9;#Internal Defra Group|0867f7b3-e76e-40ca-bb1f-5ba341a49230</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10;#Team|ff0485df-0575-416f-802f-e999165821b7</vt:lpwstr>
  </property>
  <property fmtid="{D5CDD505-2E9C-101B-9397-08002B2CF9AE}" pid="8" name="OrganisationalUnit">
    <vt:lpwstr>8;#NE|275df9ce-cd92-4318-adfe-db572e51c7ff</vt:lpwstr>
  </property>
  <property fmtid="{D5CDD505-2E9C-101B-9397-08002B2CF9AE}" pid="9" name="MediaServiceImageTags">
    <vt:lpwstr/>
  </property>
</Properties>
</file>